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 activeTab="5"/>
  </bookViews>
  <sheets>
    <sheet name="Rencana Strategis" sheetId="1" r:id="rId1"/>
    <sheet name="IKU" sheetId="2" r:id="rId2"/>
    <sheet name="RKT" sheetId="3" r:id="rId3"/>
    <sheet name="Perjanjian Kinerja" sheetId="6" r:id="rId4"/>
    <sheet name="Renc Aksi Cap PK" sheetId="4" r:id="rId5"/>
    <sheet name="Renc Aksi Pend Sasaran" sheetId="5" r:id="rId6"/>
  </sheets>
  <definedNames>
    <definedName name="_xlnm.Print_Titles" localSheetId="3">'Perjanjian Kinerja'!$7:$8</definedName>
    <definedName name="_xlnm.Print_Titles" localSheetId="4">'Renc Aksi Cap PK'!$7:$8</definedName>
    <definedName name="_xlnm.Print_Titles" localSheetId="5">'Renc Aksi Pend Sasaran'!$7:$10</definedName>
    <definedName name="_xlnm.Print_Titles" localSheetId="0">'Rencana Strategis'!$26:$27</definedName>
  </definedNames>
  <calcPr calcId="144525"/>
</workbook>
</file>

<file path=xl/calcChain.xml><?xml version="1.0" encoding="utf-8"?>
<calcChain xmlns="http://schemas.openxmlformats.org/spreadsheetml/2006/main">
  <c r="Q12" i="5" l="1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11" i="5"/>
</calcChain>
</file>

<file path=xl/sharedStrings.xml><?xml version="1.0" encoding="utf-8"?>
<sst xmlns="http://schemas.openxmlformats.org/spreadsheetml/2006/main" count="484" uniqueCount="164">
  <si>
    <t>Rencana Strategis</t>
  </si>
  <si>
    <t>DINAS LINGKUNGAN HIDUP</t>
  </si>
  <si>
    <t>Periode 2013-2017</t>
  </si>
  <si>
    <t>Visi</t>
  </si>
  <si>
    <t>Mewujudkan keserasian dan kelestarian fungsi lingkungan hidup</t>
  </si>
  <si>
    <t>Misi</t>
  </si>
  <si>
    <t>Kebijakan</t>
  </si>
  <si>
    <t>10. Menyelenggarakan pelayanan bidang lingkungan hidup</t>
  </si>
  <si>
    <t>11. Meningkatkan kualitas dan akses informasi lingkungan hidup</t>
  </si>
  <si>
    <t>No</t>
  </si>
  <si>
    <t>Tujuan</t>
  </si>
  <si>
    <t>Indikator Tujuan</t>
  </si>
  <si>
    <t>Sasaran Strategis</t>
  </si>
  <si>
    <t>Indikator Kinerja</t>
  </si>
  <si>
    <t>Satuan</t>
  </si>
  <si>
    <t>Target Per Tahun</t>
  </si>
  <si>
    <t>Meningkatkan pengelolaan persampahan</t>
  </si>
  <si>
    <t>Target</t>
  </si>
  <si>
    <t>Persentase volume sampah yang terangkut</t>
  </si>
  <si>
    <t>%</t>
  </si>
  <si>
    <t>14.87</t>
  </si>
  <si>
    <t>Persentase volume sampah yang terkelola</t>
  </si>
  <si>
    <t>Persentase wilayah pelayanan persampahan</t>
  </si>
  <si>
    <t>Meningkatnya pengelolaan persampahan</t>
  </si>
  <si>
    <t>Persen</t>
  </si>
  <si>
    <t>Meningkatkan pengendalian pencemaran dan perusakan lingkungan</t>
  </si>
  <si>
    <t>Persentase jumlah usaha dan / atau kegiatan yang mentaati persyaratan administrasi dan teknis pencegahan pencemaran air</t>
  </si>
  <si>
    <t>Persentase Jumlah usaha dan / atau kegiatan sumber tidak bergerak yang memenuhi persyaratan administratif dan teknis pencegahan pencemaran udara</t>
  </si>
  <si>
    <t>Meningkatnya pengendalian pencemaran dan perusakan lingkungan</t>
  </si>
  <si>
    <t>Mengelola sumber daya alam dan lingkungan hidup sesuai daya dukung dan daya tampungnya</t>
  </si>
  <si>
    <t>Persentase lahan kritis yang tertangani</t>
  </si>
  <si>
    <t>76.1</t>
  </si>
  <si>
    <t>Indeks Kualitas Lingkungan Hidup</t>
  </si>
  <si>
    <t>point</t>
  </si>
  <si>
    <t>Terkelolanya sumber daya alam dan lingkungan hidup sesuai daya dukung dan daya tampungnya</t>
  </si>
  <si>
    <t>Meningkatkan penaatan dan penegakan hukum lingkungan</t>
  </si>
  <si>
    <t>Persentase jumlah kasus pencemaran/ perusakan lingkungan hidup yang ditindaklanjuti</t>
  </si>
  <si>
    <t>Persentase ketersediaan dokumen lingkungan yang dipersyaratkan</t>
  </si>
  <si>
    <t>Meningkatnya penaatan dan penegakan hukum lingkungan</t>
  </si>
  <si>
    <t>Persentase jumlah pengaduan masyarakat akibat adanya dugaan pencemaran dan atau perusakan lingkungan hidup yang ditindak lanjuti</t>
  </si>
  <si>
    <t>Meningkatkan akuntabilitas kinerja dan pelayanan publik di bidang lingkungan hidup</t>
  </si>
  <si>
    <t>Nilai IKM/SKM Dinas Lingkungan Hidup</t>
  </si>
  <si>
    <t>Prosentase temuan BPK/Inspektorat yang ditindaklanjuti</t>
  </si>
  <si>
    <t>Nilai AKIP Dinas Lingkungan Hidup</t>
  </si>
  <si>
    <t>Meningkatnya akuntabilitas kinerja dan pelayanan publik Dinas Lingkungan Hidup</t>
  </si>
  <si>
    <t>Persentase temuan BPK/Inspektorat yang ditindaklanjuti</t>
  </si>
  <si>
    <t>Point</t>
  </si>
  <si>
    <t>1.  Meningkatkan upaya pengendalian pencemaran dan kerusakan lingkungan hidup</t>
  </si>
  <si>
    <t>2.  Meningkatkan peran serta dan kesadaran masyarakat dalam upaya perlindungan dan pengelolaan lingkungan hidup</t>
  </si>
  <si>
    <t>3.  Meningkatkan kualitas pelayanan dan kapasitas kelembagaan dalam pengelolaan lingkungan hidup</t>
  </si>
  <si>
    <t>1.  Meningkatkan kualitas SDM aparatur melalui pendidikan dan pelatihan</t>
  </si>
  <si>
    <t>2.  Mengoptimalkan fungsi sarana dan prasarana perkantoran</t>
  </si>
  <si>
    <t>3.  Menyediakan pelayanan administrasi perkantoran dan pelaksanaan tugas kedinasan</t>
  </si>
  <si>
    <t>4.  Mengadakan sarana dan prasarana perkantoran</t>
  </si>
  <si>
    <t>5.  Melaksanakan koordinasi pelaksanaan kebijakan yang berkaitan dengan pengelolaan sektor lingkungan hidup</t>
  </si>
  <si>
    <t>6.  Melaksanakan rehabilitasi SDA dan lingkungan hidup.</t>
  </si>
  <si>
    <t>7.  Meningkatkan perlindungan dan konservasi SDA dan kawasan hutan diluar kawasan lindung.</t>
  </si>
  <si>
    <t>8.  Meningkatkan pengendalian polusi</t>
  </si>
  <si>
    <t>9.  Melaksanakan pengendalian pencemaran dan perusakan lingkungan hidup.</t>
  </si>
  <si>
    <t>Cilacap,  9  Januari 2017</t>
  </si>
  <si>
    <t>KEPALA DINAS LINGKUNGAN HIDUP</t>
  </si>
  <si>
    <t>KABUPATEN CILACAP</t>
  </si>
  <si>
    <t>Drs. ADJAR MUGIONO, MM</t>
  </si>
  <si>
    <t>Pembina Utama Muda</t>
  </si>
  <si>
    <t>NIP.  19581123 198711 1 001</t>
  </si>
  <si>
    <t>WAKIL BUPATI CILACAP</t>
  </si>
  <si>
    <t>H. AKHMAD EDI SUSANTO, ST</t>
  </si>
  <si>
    <t>Indikator Kinerja Utama</t>
  </si>
  <si>
    <t>Formulasi / Perhitungan</t>
  </si>
  <si>
    <t>Luas lahan kritis yang ditangani dibagi jumlah seluruh lahan kritis dikali 100%</t>
  </si>
  <si>
    <t>Nilai Indeks Kualitas Lingkungan Hidup</t>
  </si>
  <si>
    <t>Rencana Kinerja Tahunan</t>
  </si>
  <si>
    <t>Tahun 2017</t>
  </si>
  <si>
    <t>Rencana Aksi Capaian Perjanjian Kinerja</t>
  </si>
  <si>
    <t>Tahun Anggaran 2017</t>
  </si>
  <si>
    <t>Target Tahunan</t>
  </si>
  <si>
    <t>Triwulan</t>
  </si>
  <si>
    <t>Keterangan Per Triwulan</t>
  </si>
  <si>
    <t>Triwulan 1</t>
  </si>
  <si>
    <t>Triwulan 2</t>
  </si>
  <si>
    <t>Triwulan 3</t>
  </si>
  <si>
    <t>Triwulan 4</t>
  </si>
  <si>
    <t>Kete-rangan</t>
  </si>
  <si>
    <t>Rencana Aksi Anggaran Pendukung Sasaran</t>
  </si>
  <si>
    <t>Program</t>
  </si>
  <si>
    <t>Anggaran</t>
  </si>
  <si>
    <t>Kegiatan</t>
  </si>
  <si>
    <t>Triwulan 1</t>
  </si>
  <si>
    <t>Triwulan 2</t>
  </si>
  <si>
    <t>Triwulan 3</t>
  </si>
  <si>
    <t>Triwulan 4</t>
  </si>
  <si>
    <t>Rp</t>
  </si>
  <si>
    <t>Program Pengembangan Kinerja Pengelolaan Persampahan</t>
  </si>
  <si>
    <t>Pembinaan Petugas K3 dan Bantuan Bahan Makanan bagi K3</t>
  </si>
  <si>
    <t>Pengadaan Gerobak Sampah</t>
  </si>
  <si>
    <t>Pengadaan Kendaraan Sampah Bermesin Roda Tiga</t>
  </si>
  <si>
    <t>Penyediaan Jasa Kebersihan dan Pengelolaan Sampah</t>
  </si>
  <si>
    <t>Pemeliharaan Container Se Kabupaten</t>
  </si>
  <si>
    <t>Pengadaan Container Sampah</t>
  </si>
  <si>
    <t>Peningkatan peran serta masyarakat dalam pengelolaan persampahan</t>
  </si>
  <si>
    <t>Peningkatan Sarpras TPA Malabar</t>
  </si>
  <si>
    <t>Study Financial Model Pembentukan Badan Usaha Milik Daerah Pengolahan Sampah (RDF)</t>
  </si>
  <si>
    <t>Pembangunan Drainase TPA Kepudang</t>
  </si>
  <si>
    <t>Pengadaan Alat Alat Kerja Persampahan</t>
  </si>
  <si>
    <t>Penyusunan Naskah Akademik Raperda Pengelolaan Sampah</t>
  </si>
  <si>
    <t>Penyusunan UKL/UPL Pengolahan Sampah (RDF)</t>
  </si>
  <si>
    <t>Peningkatan Sarpras TPA Cilacap di Desa Tritihlor Kec. Jeruklegi</t>
  </si>
  <si>
    <t>Peningkatan Sarpras TPA Sidareja</t>
  </si>
  <si>
    <t>Controlled Landfill TPA Tritihlor Kecamatan Jeruk Legi</t>
  </si>
  <si>
    <t>Pembangunan infrastruktur pendukung teknologi pengolahan persampahan</t>
  </si>
  <si>
    <t>Program Pengendalian Pencemaran Dan Perusakan Lingkungan Hidup</t>
  </si>
  <si>
    <t>Peningkatan Peran serta Warga Sekolah dalam Program Adiwiyata</t>
  </si>
  <si>
    <t>Koordinasi penilaian Kota Sehat/Adipura</t>
  </si>
  <si>
    <t>Pemeliharaan TPS di UPT DCKTR Wilayah Cilacap</t>
  </si>
  <si>
    <t>Pembangunan Tempat Penampungan Sampah Pasar Majenang</t>
  </si>
  <si>
    <t>Pengadaan Tempat / Tong Sampah untuk UPT DCKTR Se Kabupaten Cilacap</t>
  </si>
  <si>
    <t>Pembangunan Tempat Penampungan Sampah Pasar Cilumuh Kec. Cimanggu</t>
  </si>
  <si>
    <t>Pembangunan TPS di JL. Manunggal Kecamatan Cilacap Selatan</t>
  </si>
  <si>
    <t>Koordinasi Penyusunan Dokumen Lingkungan dan Asistensi Teknis</t>
  </si>
  <si>
    <t>Pengawasan Pelaksanaan Perizinan Pembuangan Air Limbah</t>
  </si>
  <si>
    <t>Pengawasan Pelaksanaan Dokumen Lingkungan</t>
  </si>
  <si>
    <t>Pembinaan Teknis Lingkungan Hidup Bagi Perusahaan di Luar Proper</t>
  </si>
  <si>
    <t>Peningkatan peringkat kinerja perusahaan (proper)</t>
  </si>
  <si>
    <t>Koordinasi Program CSR</t>
  </si>
  <si>
    <t>Koordinasi penilaian langit biru</t>
  </si>
  <si>
    <t>Program Perlindungan Dan Konservasi Sumber Daya Alam</t>
  </si>
  <si>
    <t>Penetapan Status Kerusakan Tanah/Lahan Untuk Produksi Biomassa</t>
  </si>
  <si>
    <t>Peningkatan Konservasi Lahan Kritis pada Kawasan Lindung di Luar Kawasan Hutan</t>
  </si>
  <si>
    <t>Program Pengawasan Dan Penertiban Kegiatan Rakyat Yang Berpotensi Merusak Lingkungan</t>
  </si>
  <si>
    <t>Monitoring, Evaluasi dan Pelaporan Lingkungan Pertambangan di Kecamatan Adipala</t>
  </si>
  <si>
    <t>Pengadaan Glassware Laboratorium Lingkungan</t>
  </si>
  <si>
    <t>Pengendalian Dampak Perubahan Iklim</t>
  </si>
  <si>
    <t>Peningkatan peran serta masyarakat dalam perlindungan dan konservasi SDA</t>
  </si>
  <si>
    <t>Pengelolaan keanekaragaman hayati dan ekosistem</t>
  </si>
  <si>
    <t>Program Peningkatan Pengendalian Polusi</t>
  </si>
  <si>
    <t>Pengujian kadar polusi limbah padat dan limbah cair</t>
  </si>
  <si>
    <t>Penyuluhan dan pengendalian polusi dan pencemaran</t>
  </si>
  <si>
    <t>Program Peningkatan Kualitas Dan Akses Informasi Sumber Daya Alam Dan Lingkungan Hidup</t>
  </si>
  <si>
    <t>Peningkatan edukasi dan komunikasi masyarakat di bidang lingkungan</t>
  </si>
  <si>
    <t>Pengembangan data dan informasi lingkungan</t>
  </si>
  <si>
    <t>Penyusunan IKLH Kabupaten Cilacap</t>
  </si>
  <si>
    <t>Penyusunan KLHS Kabupaten Cilacap</t>
  </si>
  <si>
    <t>Program Pelayanan Administrasi Perkantoran</t>
  </si>
  <si>
    <t>Operasional Laboratorium</t>
  </si>
  <si>
    <t>Penyediaan alat tulis kantor</t>
  </si>
  <si>
    <t>Penyediaan jasa perbaikan peralatan kerja</t>
  </si>
  <si>
    <t>Penyediaan peralatan dan perlengkapan kantor</t>
  </si>
  <si>
    <t>Rapat rapat koordinasi dan konsultasi ke luar daerah</t>
  </si>
  <si>
    <t>Penyediaan makanan dan minuman</t>
  </si>
  <si>
    <t>Penyediaan jasa administrasi keuangan</t>
  </si>
  <si>
    <t>Penyediaan jasa komunikasi, sumber daya air dan listrik</t>
  </si>
  <si>
    <t>Penyediaan bahan bacaan dan peraturan perundang undangan</t>
  </si>
  <si>
    <t>Penyediaan barang cetakan dan penggandaan</t>
  </si>
  <si>
    <t>Program Peningkatan Sarana Dan Prasarana Aparatur</t>
  </si>
  <si>
    <t>Pengadaan perlengkapan gedung kantor</t>
  </si>
  <si>
    <t>Pemeliharaan rutin/berkala kendaraan dinas/operasional</t>
  </si>
  <si>
    <t>Pemeliharaan rutin/berkala gedung kantor</t>
  </si>
  <si>
    <t>Pengadaan peralatan gedung kantor</t>
  </si>
  <si>
    <t>Program Peningkatan Disiplin Aparatur</t>
  </si>
  <si>
    <t>Pengadaan pakaian kerja lapangan</t>
  </si>
  <si>
    <t>Program Peningkatan Kapasitas Sumber Daya Aparatur</t>
  </si>
  <si>
    <t>Pendidikan dan pelatihan formal</t>
  </si>
  <si>
    <t>Perjanjian Kinerja</t>
  </si>
  <si>
    <t>Cilacap,  13  Januari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</si>
</sst>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_);_(@_)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b/>
      <sz val="11"/>
      <color rgb="FF000000"/>
      <name val="Tahoma"/>
      <family val="2"/>
    </font>
    <font>
      <sz val="9"/>
      <color theme="1"/>
      <name val="Tahoma"/>
      <family val="2"/>
    </font>
    <font>
      <b/>
      <u/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charset val="1"/>
      <scheme val="minor"/>
    </font>
    <font>
      <b/>
      <sz val="9"/>
      <name val="Tahoma"/>
      <family val="2"/>
    </font>
    <font>
      <b/>
      <sz val="7"/>
      <name val="Tahoma"/>
      <family val="2"/>
    </font>
    <font>
      <sz val="7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41" fontId="20" fillId="0" borderId="0" xfId="1" applyFont="1" applyAlignment="1">
      <alignment horizontal="left" vertical="top"/>
    </xf>
    <xf numFmtId="41" fontId="0" fillId="0" borderId="0" xfId="1" applyFont="1"/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41" fontId="23" fillId="0" borderId="1" xfId="1" applyFont="1" applyFill="1" applyBorder="1" applyAlignment="1">
      <alignment horizontal="left" vertical="top" wrapText="1"/>
    </xf>
    <xf numFmtId="164" fontId="23" fillId="0" borderId="1" xfId="1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0" fillId="0" borderId="0" xfId="0" applyAlignment="1">
      <alignment horizontal="right" vertical="top" wrapText="1" indent="1"/>
    </xf>
    <xf numFmtId="3" fontId="4" fillId="0" borderId="1" xfId="0" applyNumberFormat="1" applyFont="1" applyFill="1" applyBorder="1" applyAlignment="1">
      <alignment horizontal="right" vertical="top" wrapText="1" indent="1"/>
    </xf>
    <xf numFmtId="0" fontId="0" fillId="0" borderId="0" xfId="0" applyAlignment="1">
      <alignment horizontal="right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 indent="1"/>
    </xf>
    <xf numFmtId="0" fontId="12" fillId="0" borderId="7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 inden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6"/>
  <sheetViews>
    <sheetView view="pageBreakPreview" topLeftCell="A43" zoomScaleNormal="100" zoomScaleSheetLayoutView="100" workbookViewId="0">
      <selection activeCell="P13" sqref="P13"/>
    </sheetView>
  </sheetViews>
  <sheetFormatPr defaultRowHeight="15" x14ac:dyDescent="0.25"/>
  <cols>
    <col min="1" max="1" width="1.140625" style="2" customWidth="1"/>
    <col min="2" max="2" width="4.7109375" style="2" customWidth="1"/>
    <col min="3" max="3" width="15.5703125" style="2" customWidth="1"/>
    <col min="4" max="4" width="19.7109375" style="2" customWidth="1"/>
    <col min="5" max="6" width="7.7109375" style="2" customWidth="1"/>
    <col min="7" max="7" width="15.7109375" style="2" customWidth="1"/>
    <col min="8" max="8" width="20.7109375" style="2" customWidth="1"/>
    <col min="9" max="9" width="7.28515625" style="2" customWidth="1"/>
    <col min="10" max="14" width="7.7109375" style="2" customWidth="1"/>
    <col min="15" max="16384" width="9.140625" style="2"/>
  </cols>
  <sheetData>
    <row r="1" spans="2:14" ht="8.1" customHeight="1" x14ac:dyDescent="0.25"/>
    <row r="2" spans="2:14" s="11" customFormat="1" ht="15.95" customHeight="1" x14ac:dyDescent="0.25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2:14" s="11" customFormat="1" ht="4.5" customHeight="1" x14ac:dyDescent="0.25"/>
    <row r="4" spans="2:14" s="11" customFormat="1" ht="15.95" customHeight="1" x14ac:dyDescent="0.25">
      <c r="B4" s="77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s="11" customFormat="1" ht="15.95" customHeight="1" x14ac:dyDescent="0.25"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ht="12" customHeight="1" x14ac:dyDescent="0.25"/>
    <row r="7" spans="2:14" s="14" customFormat="1" ht="14.1" customHeight="1" x14ac:dyDescent="0.25">
      <c r="B7" s="71" t="s">
        <v>3</v>
      </c>
      <c r="C7" s="71"/>
      <c r="D7" s="13" t="s">
        <v>4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2:14" s="14" customFormat="1" ht="9.949999999999999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4" s="14" customFormat="1" ht="14.1" customHeight="1" x14ac:dyDescent="0.25">
      <c r="B9" s="79" t="s">
        <v>5</v>
      </c>
      <c r="C9" s="79"/>
      <c r="D9" s="79" t="s">
        <v>47</v>
      </c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s="14" customFormat="1" ht="14.1" customHeight="1" x14ac:dyDescent="0.25">
      <c r="B10" s="79"/>
      <c r="C10" s="79"/>
      <c r="D10" s="79" t="s">
        <v>48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s="14" customFormat="1" ht="14.1" customHeight="1" x14ac:dyDescent="0.25">
      <c r="B11" s="79"/>
      <c r="C11" s="79"/>
      <c r="D11" s="79" t="s">
        <v>49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2:14" s="14" customFormat="1" ht="9.9499999999999993" customHeight="1" x14ac:dyDescent="0.25">
      <c r="B12" s="79"/>
      <c r="C12" s="79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s="14" customFormat="1" ht="14.1" customHeight="1" x14ac:dyDescent="0.25">
      <c r="B13" s="79" t="s">
        <v>6</v>
      </c>
      <c r="C13" s="79"/>
      <c r="D13" s="17" t="s">
        <v>50</v>
      </c>
    </row>
    <row r="14" spans="2:14" s="14" customFormat="1" ht="14.1" customHeight="1" x14ac:dyDescent="0.25">
      <c r="B14" s="79"/>
      <c r="C14" s="79"/>
      <c r="D14" s="17" t="s">
        <v>51</v>
      </c>
    </row>
    <row r="15" spans="2:14" s="14" customFormat="1" ht="14.1" customHeight="1" x14ac:dyDescent="0.25">
      <c r="B15" s="79"/>
      <c r="C15" s="79"/>
      <c r="D15" s="17" t="s">
        <v>52</v>
      </c>
    </row>
    <row r="16" spans="2:14" s="14" customFormat="1" ht="14.1" customHeight="1" x14ac:dyDescent="0.25">
      <c r="B16" s="79"/>
      <c r="C16" s="79"/>
      <c r="D16" s="17" t="s">
        <v>53</v>
      </c>
    </row>
    <row r="17" spans="2:14" s="14" customFormat="1" ht="14.1" customHeight="1" x14ac:dyDescent="0.25">
      <c r="B17" s="79"/>
      <c r="C17" s="79"/>
      <c r="D17" s="17" t="s">
        <v>54</v>
      </c>
    </row>
    <row r="18" spans="2:14" s="14" customFormat="1" ht="14.1" customHeight="1" x14ac:dyDescent="0.25">
      <c r="B18" s="79"/>
      <c r="C18" s="79"/>
      <c r="D18" s="17" t="s">
        <v>55</v>
      </c>
    </row>
    <row r="19" spans="2:14" s="14" customFormat="1" ht="14.1" customHeight="1" x14ac:dyDescent="0.25">
      <c r="B19" s="79"/>
      <c r="C19" s="79"/>
      <c r="D19" s="17" t="s">
        <v>56</v>
      </c>
    </row>
    <row r="20" spans="2:14" s="14" customFormat="1" ht="14.1" customHeight="1" x14ac:dyDescent="0.25">
      <c r="B20" s="79"/>
      <c r="C20" s="79"/>
      <c r="D20" s="17" t="s">
        <v>57</v>
      </c>
    </row>
    <row r="21" spans="2:14" s="14" customFormat="1" ht="14.1" customHeight="1" x14ac:dyDescent="0.25">
      <c r="B21" s="79"/>
      <c r="C21" s="79"/>
      <c r="D21" s="17" t="s">
        <v>58</v>
      </c>
    </row>
    <row r="22" spans="2:14" s="14" customFormat="1" ht="14.1" customHeight="1" x14ac:dyDescent="0.25">
      <c r="B22" s="79"/>
      <c r="C22" s="79"/>
      <c r="D22" s="17" t="s">
        <v>7</v>
      </c>
    </row>
    <row r="23" spans="2:14" s="14" customFormat="1" ht="14.1" customHeight="1" x14ac:dyDescent="0.25">
      <c r="B23" s="79"/>
      <c r="C23" s="79"/>
      <c r="D23" s="17" t="s">
        <v>8</v>
      </c>
    </row>
    <row r="24" spans="2:14" s="14" customFormat="1" ht="12" customHeight="1" x14ac:dyDescent="0.25">
      <c r="B24" s="79"/>
      <c r="C24" s="79"/>
    </row>
    <row r="25" spans="2:14" ht="21.75" customHeight="1" x14ac:dyDescent="0.25">
      <c r="B25" s="88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2:14" ht="14.1" customHeight="1" x14ac:dyDescent="0.25">
      <c r="B26" s="84" t="s">
        <v>9</v>
      </c>
      <c r="C26" s="84" t="s">
        <v>10</v>
      </c>
      <c r="D26" s="84" t="s">
        <v>11</v>
      </c>
      <c r="E26" s="84"/>
      <c r="F26" s="84"/>
      <c r="G26" s="84" t="s">
        <v>12</v>
      </c>
      <c r="H26" s="84" t="s">
        <v>13</v>
      </c>
      <c r="I26" s="84" t="s">
        <v>14</v>
      </c>
      <c r="J26" s="84" t="s">
        <v>15</v>
      </c>
      <c r="K26" s="84"/>
      <c r="L26" s="84"/>
      <c r="M26" s="84"/>
      <c r="N26" s="84"/>
    </row>
    <row r="27" spans="2:14" ht="14.1" customHeight="1" x14ac:dyDescent="0.25">
      <c r="B27" s="84"/>
      <c r="C27" s="84"/>
      <c r="D27" s="84"/>
      <c r="E27" s="84"/>
      <c r="F27" s="84"/>
      <c r="G27" s="84"/>
      <c r="H27" s="84"/>
      <c r="I27" s="84"/>
      <c r="J27" s="18">
        <v>2013</v>
      </c>
      <c r="K27" s="18">
        <v>2014</v>
      </c>
      <c r="L27" s="18">
        <v>2015</v>
      </c>
      <c r="M27" s="18">
        <v>2016</v>
      </c>
      <c r="N27" s="18">
        <v>2017</v>
      </c>
    </row>
    <row r="28" spans="2:14" ht="15" customHeight="1" x14ac:dyDescent="0.25">
      <c r="B28" s="80">
        <v>1</v>
      </c>
      <c r="C28" s="85" t="s">
        <v>16</v>
      </c>
      <c r="D28" s="4" t="s">
        <v>11</v>
      </c>
      <c r="E28" s="4" t="s">
        <v>14</v>
      </c>
      <c r="F28" s="4" t="s">
        <v>17</v>
      </c>
      <c r="G28" s="82" t="s">
        <v>23</v>
      </c>
      <c r="H28" s="83" t="s">
        <v>18</v>
      </c>
      <c r="I28" s="67" t="s">
        <v>19</v>
      </c>
      <c r="J28" s="67">
        <v>10.16</v>
      </c>
      <c r="K28" s="67">
        <v>10.94</v>
      </c>
      <c r="L28" s="67">
        <v>12.26</v>
      </c>
      <c r="M28" s="67">
        <v>13.57</v>
      </c>
      <c r="N28" s="67">
        <v>14.87</v>
      </c>
    </row>
    <row r="29" spans="2:14" ht="24" customHeight="1" x14ac:dyDescent="0.25">
      <c r="B29" s="80"/>
      <c r="C29" s="86"/>
      <c r="D29" s="5" t="s">
        <v>18</v>
      </c>
      <c r="E29" s="4" t="s">
        <v>19</v>
      </c>
      <c r="F29" s="4" t="s">
        <v>20</v>
      </c>
      <c r="G29" s="82"/>
      <c r="H29" s="83"/>
      <c r="I29" s="67"/>
      <c r="J29" s="67"/>
      <c r="K29" s="67"/>
      <c r="L29" s="67"/>
      <c r="M29" s="67"/>
      <c r="N29" s="67"/>
    </row>
    <row r="30" spans="2:14" s="11" customFormat="1" ht="24" customHeight="1" x14ac:dyDescent="0.25">
      <c r="B30" s="80"/>
      <c r="C30" s="86"/>
      <c r="D30" s="5" t="s">
        <v>21</v>
      </c>
      <c r="E30" s="4" t="s">
        <v>19</v>
      </c>
      <c r="F30" s="4">
        <v>20</v>
      </c>
      <c r="G30" s="82"/>
      <c r="H30" s="6" t="s">
        <v>21</v>
      </c>
      <c r="I30" s="3" t="s">
        <v>19</v>
      </c>
      <c r="J30" s="3">
        <v>18</v>
      </c>
      <c r="K30" s="3">
        <v>18.5</v>
      </c>
      <c r="L30" s="3">
        <v>19</v>
      </c>
      <c r="M30" s="3">
        <v>19.5</v>
      </c>
      <c r="N30" s="3">
        <v>20</v>
      </c>
    </row>
    <row r="31" spans="2:14" s="11" customFormat="1" ht="24" customHeight="1" x14ac:dyDescent="0.25">
      <c r="B31" s="80"/>
      <c r="C31" s="87"/>
      <c r="D31" s="5" t="s">
        <v>22</v>
      </c>
      <c r="E31" s="4" t="s">
        <v>19</v>
      </c>
      <c r="F31" s="4">
        <v>38</v>
      </c>
      <c r="G31" s="82"/>
      <c r="H31" s="6" t="s">
        <v>22</v>
      </c>
      <c r="I31" s="3" t="s">
        <v>24</v>
      </c>
      <c r="J31" s="3">
        <v>34</v>
      </c>
      <c r="K31" s="3">
        <v>35</v>
      </c>
      <c r="L31" s="3">
        <v>36</v>
      </c>
      <c r="M31" s="3">
        <v>37</v>
      </c>
      <c r="N31" s="3">
        <v>38</v>
      </c>
    </row>
    <row r="32" spans="2:14" ht="15" customHeight="1" x14ac:dyDescent="0.25">
      <c r="B32" s="72">
        <v>2</v>
      </c>
      <c r="C32" s="68" t="s">
        <v>25</v>
      </c>
      <c r="D32" s="4" t="s">
        <v>11</v>
      </c>
      <c r="E32" s="4" t="s">
        <v>14</v>
      </c>
      <c r="F32" s="4" t="s">
        <v>17</v>
      </c>
      <c r="G32" s="68" t="s">
        <v>28</v>
      </c>
      <c r="H32" s="83" t="s">
        <v>26</v>
      </c>
      <c r="I32" s="67" t="s">
        <v>24</v>
      </c>
      <c r="J32" s="67">
        <v>100</v>
      </c>
      <c r="K32" s="67">
        <v>100</v>
      </c>
      <c r="L32" s="67">
        <v>100</v>
      </c>
      <c r="M32" s="67">
        <v>100</v>
      </c>
      <c r="N32" s="67">
        <v>100</v>
      </c>
    </row>
    <row r="33" spans="2:14" ht="57" customHeight="1" x14ac:dyDescent="0.25">
      <c r="B33" s="73"/>
      <c r="C33" s="70"/>
      <c r="D33" s="5" t="s">
        <v>26</v>
      </c>
      <c r="E33" s="4" t="s">
        <v>19</v>
      </c>
      <c r="F33" s="4">
        <v>100</v>
      </c>
      <c r="G33" s="70"/>
      <c r="H33" s="83"/>
      <c r="I33" s="67"/>
      <c r="J33" s="67"/>
      <c r="K33" s="67"/>
      <c r="L33" s="67"/>
      <c r="M33" s="67"/>
      <c r="N33" s="67"/>
    </row>
    <row r="34" spans="2:14" ht="75" customHeight="1" x14ac:dyDescent="0.25">
      <c r="B34" s="8"/>
      <c r="C34" s="8"/>
      <c r="D34" s="5" t="s">
        <v>27</v>
      </c>
      <c r="E34" s="4" t="s">
        <v>19</v>
      </c>
      <c r="F34" s="4">
        <v>100</v>
      </c>
      <c r="G34" s="8"/>
      <c r="H34" s="6" t="s">
        <v>27</v>
      </c>
      <c r="I34" s="3" t="s">
        <v>19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</row>
    <row r="35" spans="2:14" ht="15" customHeight="1" x14ac:dyDescent="0.25">
      <c r="B35" s="80">
        <v>3</v>
      </c>
      <c r="C35" s="81" t="s">
        <v>29</v>
      </c>
      <c r="D35" s="4" t="s">
        <v>11</v>
      </c>
      <c r="E35" s="4" t="s">
        <v>14</v>
      </c>
      <c r="F35" s="4" t="s">
        <v>17</v>
      </c>
      <c r="G35" s="82" t="s">
        <v>34</v>
      </c>
      <c r="H35" s="83" t="s">
        <v>30</v>
      </c>
      <c r="I35" s="67" t="s">
        <v>19</v>
      </c>
      <c r="J35" s="67">
        <v>64.900000000000006</v>
      </c>
      <c r="K35" s="67">
        <v>67.7</v>
      </c>
      <c r="L35" s="67">
        <v>70.5</v>
      </c>
      <c r="M35" s="67">
        <v>73.3</v>
      </c>
      <c r="N35" s="67">
        <v>76.099999999999994</v>
      </c>
    </row>
    <row r="36" spans="2:14" ht="26.1" customHeight="1" x14ac:dyDescent="0.25">
      <c r="B36" s="80"/>
      <c r="C36" s="81"/>
      <c r="D36" s="5" t="s">
        <v>30</v>
      </c>
      <c r="E36" s="4" t="s">
        <v>19</v>
      </c>
      <c r="F36" s="4" t="s">
        <v>31</v>
      </c>
      <c r="G36" s="82"/>
      <c r="H36" s="83"/>
      <c r="I36" s="67"/>
      <c r="J36" s="67"/>
      <c r="K36" s="67"/>
      <c r="L36" s="67"/>
      <c r="M36" s="67"/>
      <c r="N36" s="67"/>
    </row>
    <row r="37" spans="2:14" ht="26.1" customHeight="1" x14ac:dyDescent="0.25">
      <c r="B37" s="80"/>
      <c r="C37" s="81"/>
      <c r="D37" s="5" t="s">
        <v>32</v>
      </c>
      <c r="E37" s="4" t="s">
        <v>33</v>
      </c>
      <c r="F37" s="4">
        <v>66</v>
      </c>
      <c r="G37" s="82"/>
      <c r="H37" s="6" t="s">
        <v>32</v>
      </c>
      <c r="I37" s="3" t="s">
        <v>33</v>
      </c>
      <c r="J37" s="3">
        <v>58</v>
      </c>
      <c r="K37" s="3">
        <v>60</v>
      </c>
      <c r="L37" s="3">
        <v>62</v>
      </c>
      <c r="M37" s="3">
        <v>64</v>
      </c>
      <c r="N37" s="3">
        <v>66</v>
      </c>
    </row>
    <row r="38" spans="2:14" ht="15" customHeight="1" x14ac:dyDescent="0.25">
      <c r="B38" s="80">
        <v>4</v>
      </c>
      <c r="C38" s="81" t="s">
        <v>35</v>
      </c>
      <c r="D38" s="4" t="s">
        <v>11</v>
      </c>
      <c r="E38" s="4" t="s">
        <v>14</v>
      </c>
      <c r="F38" s="4" t="s">
        <v>17</v>
      </c>
      <c r="G38" s="82" t="s">
        <v>38</v>
      </c>
      <c r="H38" s="83" t="s">
        <v>39</v>
      </c>
      <c r="I38" s="67" t="s">
        <v>19</v>
      </c>
      <c r="J38" s="67">
        <v>100</v>
      </c>
      <c r="K38" s="67">
        <v>100</v>
      </c>
      <c r="L38" s="67">
        <v>100</v>
      </c>
      <c r="M38" s="67">
        <v>100</v>
      </c>
      <c r="N38" s="67">
        <v>100</v>
      </c>
    </row>
    <row r="39" spans="2:14" ht="48" customHeight="1" x14ac:dyDescent="0.25">
      <c r="B39" s="80"/>
      <c r="C39" s="81"/>
      <c r="D39" s="5" t="s">
        <v>36</v>
      </c>
      <c r="E39" s="4" t="s">
        <v>19</v>
      </c>
      <c r="F39" s="4">
        <v>100</v>
      </c>
      <c r="G39" s="82"/>
      <c r="H39" s="83"/>
      <c r="I39" s="67"/>
      <c r="J39" s="67"/>
      <c r="K39" s="67"/>
      <c r="L39" s="67"/>
      <c r="M39" s="67"/>
      <c r="N39" s="67"/>
    </row>
    <row r="40" spans="2:14" s="11" customFormat="1" ht="36.75" customHeight="1" x14ac:dyDescent="0.25">
      <c r="B40" s="80"/>
      <c r="C40" s="81"/>
      <c r="D40" s="5" t="s">
        <v>37</v>
      </c>
      <c r="E40" s="4" t="s">
        <v>19</v>
      </c>
      <c r="F40" s="4">
        <v>100</v>
      </c>
      <c r="G40" s="82"/>
      <c r="H40" s="6" t="s">
        <v>37</v>
      </c>
      <c r="I40" s="3" t="s">
        <v>19</v>
      </c>
      <c r="J40" s="3">
        <v>100</v>
      </c>
      <c r="K40" s="3">
        <v>100</v>
      </c>
      <c r="L40" s="3">
        <v>100</v>
      </c>
      <c r="M40" s="3">
        <v>100</v>
      </c>
      <c r="N40" s="3">
        <v>100</v>
      </c>
    </row>
    <row r="41" spans="2:14" ht="15" customHeight="1" x14ac:dyDescent="0.25">
      <c r="B41" s="9">
        <v>5</v>
      </c>
      <c r="C41" s="68" t="s">
        <v>40</v>
      </c>
      <c r="D41" s="4" t="s">
        <v>11</v>
      </c>
      <c r="E41" s="4" t="s">
        <v>14</v>
      </c>
      <c r="F41" s="4" t="s">
        <v>17</v>
      </c>
      <c r="G41" s="68" t="s">
        <v>44</v>
      </c>
      <c r="H41" s="74" t="s">
        <v>41</v>
      </c>
      <c r="I41" s="67" t="s">
        <v>33</v>
      </c>
      <c r="J41" s="67">
        <v>80</v>
      </c>
      <c r="K41" s="67">
        <v>80</v>
      </c>
      <c r="L41" s="67">
        <v>80</v>
      </c>
      <c r="M41" s="67">
        <v>80</v>
      </c>
      <c r="N41" s="67">
        <v>80</v>
      </c>
    </row>
    <row r="42" spans="2:14" ht="24.95" customHeight="1" x14ac:dyDescent="0.25">
      <c r="B42" s="10"/>
      <c r="C42" s="69"/>
      <c r="D42" s="5" t="s">
        <v>41</v>
      </c>
      <c r="E42" s="4" t="s">
        <v>33</v>
      </c>
      <c r="F42" s="4">
        <v>80</v>
      </c>
      <c r="G42" s="69"/>
      <c r="H42" s="75"/>
      <c r="I42" s="67"/>
      <c r="J42" s="67"/>
      <c r="K42" s="67"/>
      <c r="L42" s="67"/>
      <c r="M42" s="67"/>
      <c r="N42" s="67"/>
    </row>
    <row r="43" spans="2:14" ht="35.1" customHeight="1" x14ac:dyDescent="0.25">
      <c r="B43" s="10"/>
      <c r="C43" s="69"/>
      <c r="D43" s="5" t="s">
        <v>42</v>
      </c>
      <c r="E43" s="4" t="s">
        <v>19</v>
      </c>
      <c r="F43" s="4">
        <v>100</v>
      </c>
      <c r="G43" s="69"/>
      <c r="H43" s="6" t="s">
        <v>45</v>
      </c>
      <c r="I43" s="3" t="s">
        <v>19</v>
      </c>
      <c r="J43" s="3">
        <v>100</v>
      </c>
      <c r="K43" s="3">
        <v>100</v>
      </c>
      <c r="L43" s="3">
        <v>100</v>
      </c>
      <c r="M43" s="3">
        <v>100</v>
      </c>
      <c r="N43" s="3">
        <v>100</v>
      </c>
    </row>
    <row r="44" spans="2:14" s="11" customFormat="1" ht="24" customHeight="1" x14ac:dyDescent="0.25">
      <c r="B44" s="7"/>
      <c r="C44" s="70"/>
      <c r="D44" s="5" t="s">
        <v>43</v>
      </c>
      <c r="E44" s="4" t="s">
        <v>33</v>
      </c>
      <c r="F44" s="4">
        <v>60</v>
      </c>
      <c r="G44" s="70"/>
      <c r="H44" s="6" t="s">
        <v>43</v>
      </c>
      <c r="I44" s="3" t="s">
        <v>46</v>
      </c>
      <c r="J44" s="3">
        <v>60</v>
      </c>
      <c r="K44" s="3">
        <v>60</v>
      </c>
      <c r="L44" s="3">
        <v>60</v>
      </c>
      <c r="M44" s="3">
        <v>60</v>
      </c>
      <c r="N44" s="3">
        <v>60</v>
      </c>
    </row>
    <row r="45" spans="2:14" ht="12" customHeight="1" x14ac:dyDescent="0.25"/>
    <row r="46" spans="2:14" ht="14.1" customHeight="1" x14ac:dyDescent="0.25">
      <c r="B46" s="19"/>
      <c r="C46" s="19"/>
      <c r="D46" s="19"/>
      <c r="E46" s="19"/>
      <c r="F46" s="19"/>
      <c r="G46" s="19"/>
      <c r="H46" s="19"/>
      <c r="I46" s="64" t="s">
        <v>59</v>
      </c>
      <c r="J46" s="64"/>
      <c r="K46" s="64"/>
      <c r="L46" s="64"/>
      <c r="M46" s="64"/>
      <c r="N46" s="64"/>
    </row>
    <row r="47" spans="2:14" ht="3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2:14" ht="14.1" customHeight="1" x14ac:dyDescent="0.25">
      <c r="B48" s="19"/>
      <c r="C48" s="64" t="s">
        <v>65</v>
      </c>
      <c r="D48" s="64"/>
      <c r="E48" s="64"/>
      <c r="F48" s="64"/>
      <c r="G48" s="19"/>
      <c r="H48" s="19"/>
      <c r="I48" s="64" t="s">
        <v>60</v>
      </c>
      <c r="J48" s="64"/>
      <c r="K48" s="64"/>
      <c r="L48" s="64"/>
      <c r="M48" s="64"/>
      <c r="N48" s="64"/>
    </row>
    <row r="49" spans="2:14" ht="14.1" customHeight="1" x14ac:dyDescent="0.25">
      <c r="B49" s="19"/>
      <c r="C49" s="19"/>
      <c r="D49" s="19"/>
      <c r="E49" s="19"/>
      <c r="F49" s="19"/>
      <c r="G49" s="19"/>
      <c r="H49" s="19"/>
      <c r="I49" s="64" t="s">
        <v>61</v>
      </c>
      <c r="J49" s="64"/>
      <c r="K49" s="64"/>
      <c r="L49" s="64"/>
      <c r="M49" s="64"/>
      <c r="N49" s="64"/>
    </row>
    <row r="50" spans="2:14" ht="14.1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4" ht="14.1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2:14" ht="14.1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4" ht="14.1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2:14" ht="12.95" customHeight="1" x14ac:dyDescent="0.25">
      <c r="B54" s="19"/>
      <c r="C54" s="65" t="s">
        <v>66</v>
      </c>
      <c r="D54" s="65"/>
      <c r="E54" s="65"/>
      <c r="F54" s="65"/>
      <c r="G54" s="19"/>
      <c r="H54" s="19"/>
      <c r="I54" s="66" t="s">
        <v>62</v>
      </c>
      <c r="J54" s="66"/>
      <c r="K54" s="66"/>
      <c r="L54" s="66"/>
      <c r="M54" s="66"/>
      <c r="N54" s="66"/>
    </row>
    <row r="55" spans="2:14" ht="12.95" customHeight="1" x14ac:dyDescent="0.25">
      <c r="B55" s="19"/>
      <c r="C55" s="19"/>
      <c r="D55" s="19"/>
      <c r="E55" s="19"/>
      <c r="F55" s="19"/>
      <c r="G55" s="19"/>
      <c r="H55" s="19"/>
      <c r="I55" s="64" t="s">
        <v>63</v>
      </c>
      <c r="J55" s="64"/>
      <c r="K55" s="64"/>
      <c r="L55" s="64"/>
      <c r="M55" s="64"/>
      <c r="N55" s="64"/>
    </row>
    <row r="56" spans="2:14" ht="12.95" customHeight="1" x14ac:dyDescent="0.25">
      <c r="B56" s="19"/>
      <c r="C56" s="19"/>
      <c r="D56" s="19"/>
      <c r="E56" s="19"/>
      <c r="F56" s="19"/>
      <c r="G56" s="19"/>
      <c r="H56" s="19"/>
      <c r="I56" s="64" t="s">
        <v>64</v>
      </c>
      <c r="J56" s="64"/>
      <c r="K56" s="64"/>
      <c r="L56" s="64"/>
      <c r="M56" s="64"/>
      <c r="N56" s="64"/>
    </row>
  </sheetData>
  <mergeCells count="74">
    <mergeCell ref="B13:C24"/>
    <mergeCell ref="B25:N25"/>
    <mergeCell ref="J26:N26"/>
    <mergeCell ref="B28:B31"/>
    <mergeCell ref="C28:C31"/>
    <mergeCell ref="G28:G31"/>
    <mergeCell ref="H28:H29"/>
    <mergeCell ref="I28:I29"/>
    <mergeCell ref="B26:B27"/>
    <mergeCell ref="C26:C27"/>
    <mergeCell ref="H32:H33"/>
    <mergeCell ref="I32:I33"/>
    <mergeCell ref="D26:F27"/>
    <mergeCell ref="G26:G27"/>
    <mergeCell ref="H26:H27"/>
    <mergeCell ref="I26:I27"/>
    <mergeCell ref="J28:J29"/>
    <mergeCell ref="K28:K29"/>
    <mergeCell ref="L28:L29"/>
    <mergeCell ref="M28:M29"/>
    <mergeCell ref="N28:N29"/>
    <mergeCell ref="B35:B37"/>
    <mergeCell ref="C35:C37"/>
    <mergeCell ref="G35:G37"/>
    <mergeCell ref="H35:H36"/>
    <mergeCell ref="I35:I36"/>
    <mergeCell ref="J32:J33"/>
    <mergeCell ref="K32:K33"/>
    <mergeCell ref="L32:L33"/>
    <mergeCell ref="M32:M33"/>
    <mergeCell ref="N32:N33"/>
    <mergeCell ref="B38:B40"/>
    <mergeCell ref="C38:C40"/>
    <mergeCell ref="G38:G40"/>
    <mergeCell ref="H38:H39"/>
    <mergeCell ref="I38:I39"/>
    <mergeCell ref="M38:M39"/>
    <mergeCell ref="N38:N39"/>
    <mergeCell ref="J35:J36"/>
    <mergeCell ref="K35:K36"/>
    <mergeCell ref="L35:L36"/>
    <mergeCell ref="M35:M36"/>
    <mergeCell ref="N35:N36"/>
    <mergeCell ref="B2:N2"/>
    <mergeCell ref="B4:N4"/>
    <mergeCell ref="B5:N5"/>
    <mergeCell ref="B9:C12"/>
    <mergeCell ref="D9:N9"/>
    <mergeCell ref="D10:N10"/>
    <mergeCell ref="D11:N11"/>
    <mergeCell ref="N41:N42"/>
    <mergeCell ref="C41:C44"/>
    <mergeCell ref="G41:G44"/>
    <mergeCell ref="B7:C7"/>
    <mergeCell ref="B32:B33"/>
    <mergeCell ref="C32:C33"/>
    <mergeCell ref="G32:G33"/>
    <mergeCell ref="H41:H42"/>
    <mergeCell ref="I41:I42"/>
    <mergeCell ref="J41:J42"/>
    <mergeCell ref="K41:K42"/>
    <mergeCell ref="L41:L42"/>
    <mergeCell ref="M41:M42"/>
    <mergeCell ref="J38:J39"/>
    <mergeCell ref="K38:K39"/>
    <mergeCell ref="L38:L39"/>
    <mergeCell ref="I56:N56"/>
    <mergeCell ref="C48:F48"/>
    <mergeCell ref="C54:F54"/>
    <mergeCell ref="I46:N46"/>
    <mergeCell ref="I48:N48"/>
    <mergeCell ref="I49:N49"/>
    <mergeCell ref="I55:N55"/>
    <mergeCell ref="I54:N54"/>
  </mergeCells>
  <pageMargins left="0.9055118110236221" right="1.7322834645669292" top="0.74803149606299213" bottom="0.62992125984251968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2" customWidth="1"/>
    <col min="2" max="2" width="6.42578125" customWidth="1"/>
    <col min="3" max="3" width="35" customWidth="1"/>
    <col min="4" max="4" width="33.140625" customWidth="1"/>
    <col min="5" max="5" width="39.7109375" customWidth="1"/>
    <col min="6" max="6" width="1.42578125" customWidth="1"/>
    <col min="7" max="7" width="20.140625" customWidth="1"/>
  </cols>
  <sheetData>
    <row r="2" spans="2:14" ht="17.100000000000001" customHeight="1" x14ac:dyDescent="0.25">
      <c r="B2" s="93" t="s">
        <v>67</v>
      </c>
      <c r="C2" s="93"/>
      <c r="D2" s="93"/>
      <c r="E2" s="93"/>
    </row>
    <row r="3" spans="2:14" ht="7.5" customHeight="1" x14ac:dyDescent="0.25">
      <c r="B3" s="27"/>
      <c r="C3" s="27"/>
      <c r="D3" s="27"/>
      <c r="E3" s="27"/>
    </row>
    <row r="4" spans="2:14" ht="20.25" customHeight="1" x14ac:dyDescent="0.25">
      <c r="B4" s="94" t="s">
        <v>1</v>
      </c>
      <c r="C4" s="94"/>
      <c r="D4" s="94"/>
      <c r="E4" s="94"/>
    </row>
    <row r="5" spans="2:14" ht="17.100000000000001" customHeight="1" x14ac:dyDescent="0.25">
      <c r="B5" s="95" t="s">
        <v>2</v>
      </c>
      <c r="C5" s="95"/>
      <c r="D5" s="95"/>
      <c r="E5" s="95"/>
    </row>
    <row r="6" spans="2:14" ht="25.5" customHeight="1" x14ac:dyDescent="0.25"/>
    <row r="7" spans="2:14" ht="30.75" customHeight="1" x14ac:dyDescent="0.25">
      <c r="B7" s="26" t="s">
        <v>9</v>
      </c>
      <c r="C7" s="26" t="s">
        <v>12</v>
      </c>
      <c r="D7" s="26" t="s">
        <v>13</v>
      </c>
      <c r="E7" s="26" t="s">
        <v>68</v>
      </c>
    </row>
    <row r="8" spans="2:14" ht="3" customHeight="1" x14ac:dyDescent="0.25">
      <c r="B8" s="20"/>
      <c r="C8" s="20"/>
      <c r="D8" s="20"/>
      <c r="E8" s="20"/>
    </row>
    <row r="9" spans="2:14" ht="36.75" customHeight="1" x14ac:dyDescent="0.25">
      <c r="B9" s="89">
        <v>1</v>
      </c>
      <c r="C9" s="91" t="s">
        <v>34</v>
      </c>
      <c r="D9" s="24" t="s">
        <v>30</v>
      </c>
      <c r="E9" s="24" t="s">
        <v>69</v>
      </c>
    </row>
    <row r="10" spans="2:14" ht="27.75" customHeight="1" x14ac:dyDescent="0.25">
      <c r="B10" s="90"/>
      <c r="C10" s="92"/>
      <c r="D10" s="25" t="s">
        <v>32</v>
      </c>
      <c r="E10" s="25" t="s">
        <v>70</v>
      </c>
    </row>
    <row r="11" spans="2:14" ht="19.5" customHeight="1" x14ac:dyDescent="0.25"/>
    <row r="12" spans="2:14" ht="14.1" customHeight="1" x14ac:dyDescent="0.25">
      <c r="B12" s="19"/>
      <c r="C12" s="19"/>
      <c r="D12" s="19"/>
      <c r="E12" s="22" t="s">
        <v>163</v>
      </c>
      <c r="F12" s="19"/>
      <c r="G12" s="19"/>
      <c r="H12" s="19"/>
      <c r="J12" s="19"/>
      <c r="K12" s="19"/>
      <c r="L12" s="19"/>
      <c r="M12" s="19"/>
      <c r="N12" s="19"/>
    </row>
    <row r="13" spans="2:14" ht="4.5" customHeight="1" x14ac:dyDescent="0.25">
      <c r="B13" s="19"/>
      <c r="C13" s="19"/>
      <c r="D13" s="19"/>
      <c r="E13" s="22"/>
      <c r="F13" s="19"/>
      <c r="G13" s="19"/>
      <c r="H13" s="19"/>
      <c r="J13" s="19"/>
      <c r="K13" s="19"/>
      <c r="L13" s="19"/>
      <c r="M13" s="19"/>
      <c r="N13" s="19"/>
    </row>
    <row r="14" spans="2:14" ht="14.1" customHeight="1" x14ac:dyDescent="0.25">
      <c r="B14" s="19"/>
      <c r="C14" s="22" t="s">
        <v>65</v>
      </c>
      <c r="D14" s="19"/>
      <c r="E14" s="22" t="s">
        <v>60</v>
      </c>
      <c r="F14" s="19"/>
      <c r="G14" s="19"/>
      <c r="H14" s="19"/>
      <c r="J14" s="19"/>
      <c r="K14" s="19"/>
      <c r="L14" s="19"/>
      <c r="M14" s="19"/>
      <c r="N14" s="19"/>
    </row>
    <row r="15" spans="2:14" ht="14.1" customHeight="1" x14ac:dyDescent="0.25">
      <c r="B15" s="19"/>
      <c r="C15" s="22"/>
      <c r="D15" s="19"/>
      <c r="E15" s="22" t="s">
        <v>61</v>
      </c>
      <c r="F15" s="19"/>
      <c r="G15" s="19"/>
      <c r="H15" s="19"/>
      <c r="J15" s="19"/>
      <c r="K15" s="19"/>
      <c r="L15" s="19"/>
      <c r="M15" s="19"/>
      <c r="N15" s="19"/>
    </row>
    <row r="16" spans="2:14" ht="14.1" customHeight="1" x14ac:dyDescent="0.25">
      <c r="B16" s="19"/>
      <c r="C16" s="22"/>
      <c r="D16" s="19"/>
      <c r="E16" s="22"/>
      <c r="F16" s="19"/>
      <c r="G16" s="19"/>
      <c r="H16" s="19"/>
      <c r="J16" s="19"/>
      <c r="K16" s="19"/>
      <c r="L16" s="19"/>
      <c r="M16" s="19"/>
      <c r="N16" s="19"/>
    </row>
    <row r="17" spans="2:14" ht="14.1" customHeight="1" x14ac:dyDescent="0.25">
      <c r="B17" s="19"/>
      <c r="C17" s="22"/>
      <c r="D17" s="19"/>
      <c r="E17" s="22"/>
      <c r="F17" s="19"/>
      <c r="G17" s="19"/>
      <c r="H17" s="19"/>
      <c r="J17" s="19"/>
      <c r="K17" s="19"/>
      <c r="L17" s="19"/>
      <c r="M17" s="19"/>
      <c r="N17" s="19"/>
    </row>
    <row r="18" spans="2:14" ht="14.1" customHeight="1" x14ac:dyDescent="0.25">
      <c r="B18" s="19"/>
      <c r="C18" s="22"/>
      <c r="D18" s="19"/>
      <c r="E18" s="22"/>
      <c r="F18" s="19"/>
      <c r="G18" s="19"/>
      <c r="H18" s="19"/>
      <c r="J18" s="19"/>
      <c r="K18" s="19"/>
      <c r="L18" s="19"/>
      <c r="M18" s="19"/>
      <c r="N18" s="19"/>
    </row>
    <row r="19" spans="2:14" ht="14.1" customHeight="1" x14ac:dyDescent="0.25">
      <c r="B19" s="19"/>
      <c r="C19" s="22"/>
      <c r="D19" s="19"/>
      <c r="E19" s="22"/>
      <c r="F19" s="19"/>
      <c r="G19" s="19"/>
      <c r="H19" s="19"/>
      <c r="J19" s="19"/>
      <c r="K19" s="19"/>
      <c r="L19" s="19"/>
      <c r="M19" s="19"/>
      <c r="N19" s="19"/>
    </row>
    <row r="20" spans="2:14" ht="14.1" customHeight="1" x14ac:dyDescent="0.25">
      <c r="B20" s="19"/>
      <c r="C20" s="35" t="s">
        <v>66</v>
      </c>
      <c r="D20" s="19"/>
      <c r="E20" s="23" t="s">
        <v>62</v>
      </c>
      <c r="F20" s="19"/>
      <c r="G20" s="19"/>
      <c r="H20" s="19"/>
      <c r="J20" s="21"/>
      <c r="K20" s="21"/>
      <c r="L20" s="21"/>
      <c r="M20" s="21"/>
      <c r="N20" s="21"/>
    </row>
    <row r="21" spans="2:14" ht="14.1" customHeight="1" x14ac:dyDescent="0.25">
      <c r="B21" s="19"/>
      <c r="C21" s="19"/>
      <c r="D21" s="19"/>
      <c r="E21" s="22" t="s">
        <v>63</v>
      </c>
      <c r="F21" s="19"/>
      <c r="G21" s="19"/>
      <c r="H21" s="19"/>
      <c r="J21" s="19"/>
      <c r="K21" s="19"/>
      <c r="L21" s="19"/>
      <c r="M21" s="19"/>
      <c r="N21" s="19"/>
    </row>
    <row r="22" spans="2:14" ht="14.1" customHeight="1" x14ac:dyDescent="0.25">
      <c r="B22" s="19"/>
      <c r="C22" s="19"/>
      <c r="D22" s="19"/>
      <c r="E22" s="22" t="s">
        <v>64</v>
      </c>
      <c r="F22" s="19"/>
      <c r="G22" s="19"/>
      <c r="H22" s="19"/>
      <c r="J22" s="19"/>
      <c r="K22" s="19"/>
      <c r="L22" s="19"/>
      <c r="M22" s="19"/>
      <c r="N22" s="19"/>
    </row>
  </sheetData>
  <mergeCells count="5">
    <mergeCell ref="B9:B10"/>
    <mergeCell ref="C9:C10"/>
    <mergeCell ref="B2:E2"/>
    <mergeCell ref="B4:E4"/>
    <mergeCell ref="B5:E5"/>
  </mergeCells>
  <pageMargins left="1.1023622047244095" right="1.8897637795275593" top="0.94488188976377963" bottom="0.74803149606299213" header="0.31496062992125984" footer="0.31496062992125984"/>
  <pageSetup paperSize="5" scale="10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view="pageBreakPreview" zoomScaleNormal="100" zoomScaleSheetLayoutView="100" workbookViewId="0">
      <selection activeCell="E36" sqref="E36"/>
    </sheetView>
  </sheetViews>
  <sheetFormatPr defaultRowHeight="15" x14ac:dyDescent="0.25"/>
  <cols>
    <col min="1" max="1" width="1.5703125" customWidth="1"/>
    <col min="2" max="2" width="4.5703125" customWidth="1"/>
    <col min="3" max="3" width="40.140625" customWidth="1"/>
    <col min="4" max="4" width="17.5703125" customWidth="1"/>
    <col min="5" max="5" width="43.28515625" customWidth="1"/>
    <col min="6" max="7" width="10.7109375" style="32" customWidth="1"/>
  </cols>
  <sheetData>
    <row r="1" spans="2:7" ht="7.5" customHeight="1" x14ac:dyDescent="0.25"/>
    <row r="2" spans="2:7" ht="15.95" customHeight="1" x14ac:dyDescent="0.25">
      <c r="B2" s="93" t="s">
        <v>71</v>
      </c>
      <c r="C2" s="93"/>
      <c r="D2" s="93"/>
      <c r="E2" s="93"/>
      <c r="F2" s="93"/>
      <c r="G2" s="93"/>
    </row>
    <row r="3" spans="2:7" ht="3.75" customHeight="1" x14ac:dyDescent="0.25">
      <c r="B3" s="27"/>
      <c r="C3" s="27"/>
      <c r="D3" s="27"/>
      <c r="E3" s="27"/>
      <c r="F3" s="31"/>
      <c r="G3" s="31"/>
    </row>
    <row r="4" spans="2:7" ht="18.75" customHeight="1" x14ac:dyDescent="0.25">
      <c r="B4" s="94" t="s">
        <v>1</v>
      </c>
      <c r="C4" s="94"/>
      <c r="D4" s="94"/>
      <c r="E4" s="94"/>
      <c r="F4" s="94"/>
      <c r="G4" s="94"/>
    </row>
    <row r="5" spans="2:7" ht="15.6" customHeight="1" x14ac:dyDescent="0.25">
      <c r="B5" s="95" t="s">
        <v>2</v>
      </c>
      <c r="C5" s="95"/>
      <c r="D5" s="95"/>
      <c r="E5" s="95"/>
      <c r="F5" s="95"/>
      <c r="G5" s="95"/>
    </row>
    <row r="6" spans="2:7" ht="15.6" customHeight="1" x14ac:dyDescent="0.25">
      <c r="B6" s="95" t="s">
        <v>72</v>
      </c>
      <c r="C6" s="95"/>
      <c r="D6" s="95"/>
      <c r="E6" s="95"/>
      <c r="F6" s="95"/>
      <c r="G6" s="95"/>
    </row>
    <row r="8" spans="2:7" s="33" customFormat="1" ht="24.75" customHeight="1" x14ac:dyDescent="0.25">
      <c r="B8" s="26" t="s">
        <v>9</v>
      </c>
      <c r="C8" s="26" t="s">
        <v>12</v>
      </c>
      <c r="D8" s="99" t="s">
        <v>13</v>
      </c>
      <c r="E8" s="100"/>
      <c r="F8" s="26" t="s">
        <v>14</v>
      </c>
      <c r="G8" s="26" t="s">
        <v>17</v>
      </c>
    </row>
    <row r="9" spans="2:7" x14ac:dyDescent="0.25">
      <c r="B9" s="98">
        <v>1</v>
      </c>
      <c r="C9" s="92" t="s">
        <v>23</v>
      </c>
      <c r="D9" s="96" t="s">
        <v>18</v>
      </c>
      <c r="E9" s="97"/>
      <c r="F9" s="28" t="s">
        <v>19</v>
      </c>
      <c r="G9" s="28">
        <v>14.87</v>
      </c>
    </row>
    <row r="10" spans="2:7" x14ac:dyDescent="0.25">
      <c r="B10" s="98"/>
      <c r="C10" s="92"/>
      <c r="D10" s="96" t="s">
        <v>21</v>
      </c>
      <c r="E10" s="97"/>
      <c r="F10" s="28" t="s">
        <v>19</v>
      </c>
      <c r="G10" s="28">
        <v>20</v>
      </c>
    </row>
    <row r="11" spans="2:7" x14ac:dyDescent="0.25">
      <c r="B11" s="98"/>
      <c r="C11" s="92"/>
      <c r="D11" s="96" t="s">
        <v>22</v>
      </c>
      <c r="E11" s="97"/>
      <c r="F11" s="28" t="s">
        <v>19</v>
      </c>
      <c r="G11" s="28">
        <v>38</v>
      </c>
    </row>
    <row r="12" spans="2:7" ht="26.1" customHeight="1" x14ac:dyDescent="0.25">
      <c r="B12" s="98">
        <v>2</v>
      </c>
      <c r="C12" s="92" t="s">
        <v>28</v>
      </c>
      <c r="D12" s="96" t="s">
        <v>26</v>
      </c>
      <c r="E12" s="97"/>
      <c r="F12" s="28" t="s">
        <v>19</v>
      </c>
      <c r="G12" s="28">
        <v>100</v>
      </c>
    </row>
    <row r="13" spans="2:7" s="34" customFormat="1" ht="27" customHeight="1" x14ac:dyDescent="0.25">
      <c r="B13" s="98"/>
      <c r="C13" s="92"/>
      <c r="D13" s="96" t="s">
        <v>27</v>
      </c>
      <c r="E13" s="97"/>
      <c r="F13" s="28" t="s">
        <v>19</v>
      </c>
      <c r="G13" s="28">
        <v>100</v>
      </c>
    </row>
    <row r="14" spans="2:7" ht="15" customHeight="1" x14ac:dyDescent="0.25">
      <c r="B14" s="98">
        <v>3</v>
      </c>
      <c r="C14" s="92" t="s">
        <v>34</v>
      </c>
      <c r="D14" s="96" t="s">
        <v>30</v>
      </c>
      <c r="E14" s="97"/>
      <c r="F14" s="28" t="s">
        <v>19</v>
      </c>
      <c r="G14" s="28">
        <v>76.099999999999994</v>
      </c>
    </row>
    <row r="15" spans="2:7" ht="15" customHeight="1" x14ac:dyDescent="0.25">
      <c r="B15" s="98"/>
      <c r="C15" s="92"/>
      <c r="D15" s="96" t="s">
        <v>32</v>
      </c>
      <c r="E15" s="97"/>
      <c r="F15" s="28" t="s">
        <v>33</v>
      </c>
      <c r="G15" s="28">
        <v>66</v>
      </c>
    </row>
    <row r="16" spans="2:7" ht="26.25" customHeight="1" x14ac:dyDescent="0.25">
      <c r="B16" s="98">
        <v>4</v>
      </c>
      <c r="C16" s="92" t="s">
        <v>38</v>
      </c>
      <c r="D16" s="96" t="s">
        <v>39</v>
      </c>
      <c r="E16" s="97"/>
      <c r="F16" s="28" t="s">
        <v>19</v>
      </c>
      <c r="G16" s="28">
        <v>100</v>
      </c>
    </row>
    <row r="17" spans="2:7" ht="15.75" customHeight="1" x14ac:dyDescent="0.25">
      <c r="B17" s="98"/>
      <c r="C17" s="92"/>
      <c r="D17" s="96" t="s">
        <v>37</v>
      </c>
      <c r="E17" s="97"/>
      <c r="F17" s="28" t="s">
        <v>19</v>
      </c>
      <c r="G17" s="28">
        <v>100</v>
      </c>
    </row>
    <row r="18" spans="2:7" x14ac:dyDescent="0.25">
      <c r="B18" s="98">
        <v>5</v>
      </c>
      <c r="C18" s="92" t="s">
        <v>44</v>
      </c>
      <c r="D18" s="96" t="s">
        <v>41</v>
      </c>
      <c r="E18" s="97"/>
      <c r="F18" s="28" t="s">
        <v>33</v>
      </c>
      <c r="G18" s="28">
        <v>80</v>
      </c>
    </row>
    <row r="19" spans="2:7" x14ac:dyDescent="0.25">
      <c r="B19" s="98"/>
      <c r="C19" s="92"/>
      <c r="D19" s="96" t="s">
        <v>45</v>
      </c>
      <c r="E19" s="97"/>
      <c r="F19" s="28" t="s">
        <v>19</v>
      </c>
      <c r="G19" s="28">
        <v>100</v>
      </c>
    </row>
    <row r="20" spans="2:7" x14ac:dyDescent="0.25">
      <c r="B20" s="98"/>
      <c r="C20" s="92"/>
      <c r="D20" s="96" t="s">
        <v>43</v>
      </c>
      <c r="E20" s="97"/>
      <c r="F20" s="28" t="s">
        <v>46</v>
      </c>
      <c r="G20" s="28">
        <v>60</v>
      </c>
    </row>
    <row r="22" spans="2:7" ht="14.1" customHeight="1" x14ac:dyDescent="0.25">
      <c r="B22" s="19"/>
      <c r="C22" s="19"/>
      <c r="D22" s="19"/>
      <c r="E22" s="64" t="s">
        <v>163</v>
      </c>
      <c r="F22" s="64"/>
      <c r="G22" s="64"/>
    </row>
    <row r="23" spans="2:7" ht="3" customHeight="1" x14ac:dyDescent="0.25">
      <c r="B23" s="19"/>
      <c r="C23" s="19"/>
      <c r="D23" s="19"/>
      <c r="E23" s="19"/>
      <c r="F23" s="22"/>
    </row>
    <row r="24" spans="2:7" ht="14.1" customHeight="1" x14ac:dyDescent="0.25">
      <c r="B24" s="19"/>
      <c r="C24" s="22" t="s">
        <v>65</v>
      </c>
      <c r="D24" s="19"/>
      <c r="E24" s="64" t="s">
        <v>60</v>
      </c>
      <c r="F24" s="64"/>
      <c r="G24" s="64"/>
    </row>
    <row r="25" spans="2:7" ht="14.1" customHeight="1" x14ac:dyDescent="0.25">
      <c r="B25" s="19"/>
      <c r="C25" s="22"/>
      <c r="D25" s="19"/>
      <c r="E25" s="64" t="s">
        <v>61</v>
      </c>
      <c r="F25" s="64"/>
      <c r="G25" s="64"/>
    </row>
    <row r="26" spans="2:7" ht="14.1" customHeight="1" x14ac:dyDescent="0.25">
      <c r="B26" s="19"/>
      <c r="C26" s="22"/>
      <c r="D26" s="19"/>
      <c r="E26" s="19"/>
      <c r="F26" s="22"/>
    </row>
    <row r="27" spans="2:7" ht="14.1" customHeight="1" x14ac:dyDescent="0.25">
      <c r="B27" s="19"/>
      <c r="C27" s="22"/>
      <c r="D27" s="19"/>
      <c r="E27" s="19"/>
      <c r="F27" s="22"/>
    </row>
    <row r="28" spans="2:7" ht="14.1" customHeight="1" x14ac:dyDescent="0.25">
      <c r="B28" s="19"/>
      <c r="C28" s="22"/>
      <c r="D28" s="19"/>
      <c r="E28" s="19"/>
      <c r="F28" s="22"/>
    </row>
    <row r="29" spans="2:7" ht="14.1" customHeight="1" x14ac:dyDescent="0.25">
      <c r="B29" s="19"/>
      <c r="C29" s="22"/>
      <c r="D29" s="19"/>
      <c r="E29" s="19"/>
      <c r="F29" s="22"/>
    </row>
    <row r="30" spans="2:7" ht="12.95" customHeight="1" x14ac:dyDescent="0.25">
      <c r="B30" s="19"/>
      <c r="C30" s="35" t="s">
        <v>66</v>
      </c>
      <c r="D30" s="19"/>
      <c r="E30" s="66" t="s">
        <v>62</v>
      </c>
      <c r="F30" s="66"/>
      <c r="G30" s="66"/>
    </row>
    <row r="31" spans="2:7" ht="12.95" customHeight="1" x14ac:dyDescent="0.25">
      <c r="B31" s="19"/>
      <c r="C31" s="19"/>
      <c r="D31" s="19"/>
      <c r="E31" s="64" t="s">
        <v>63</v>
      </c>
      <c r="F31" s="64"/>
      <c r="G31" s="64"/>
    </row>
    <row r="32" spans="2:7" ht="12.95" customHeight="1" x14ac:dyDescent="0.25">
      <c r="B32" s="19"/>
      <c r="C32" s="19"/>
      <c r="D32" s="19"/>
      <c r="E32" s="64" t="s">
        <v>64</v>
      </c>
      <c r="F32" s="64"/>
      <c r="G32" s="64"/>
    </row>
  </sheetData>
  <mergeCells count="33">
    <mergeCell ref="B16:B17"/>
    <mergeCell ref="C16:C17"/>
    <mergeCell ref="B18:B20"/>
    <mergeCell ref="C18:C20"/>
    <mergeCell ref="B2:G2"/>
    <mergeCell ref="B4:G4"/>
    <mergeCell ref="B5:G5"/>
    <mergeCell ref="B6:G6"/>
    <mergeCell ref="D8:E8"/>
    <mergeCell ref="D9:E9"/>
    <mergeCell ref="B9:B11"/>
    <mergeCell ref="C9:C11"/>
    <mergeCell ref="B12:B13"/>
    <mergeCell ref="C12:C13"/>
    <mergeCell ref="B14:B15"/>
    <mergeCell ref="C14:C15"/>
    <mergeCell ref="E22:G22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E24:G24"/>
    <mergeCell ref="E25:G25"/>
    <mergeCell ref="E30:G30"/>
    <mergeCell ref="E31:G31"/>
    <mergeCell ref="E32:G32"/>
  </mergeCells>
  <pageMargins left="0.94488188976377963" right="1.6929133858267718" top="0.74803149606299213" bottom="0.74803149606299213" header="0.31496062992125984" footer="0.31496062992125984"/>
  <pageSetup paperSize="5" scale="10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view="pageBreakPreview" topLeftCell="A22" zoomScale="110" zoomScaleNormal="100" zoomScaleSheetLayoutView="110" workbookViewId="0">
      <selection activeCell="J8" sqref="J8"/>
    </sheetView>
  </sheetViews>
  <sheetFormatPr defaultRowHeight="15" x14ac:dyDescent="0.25"/>
  <cols>
    <col min="1" max="1" width="1.28515625" customWidth="1"/>
    <col min="2" max="2" width="5" style="32" customWidth="1"/>
    <col min="3" max="3" width="28" customWidth="1"/>
    <col min="4" max="4" width="34.85546875" customWidth="1"/>
    <col min="5" max="6" width="9.140625" style="1"/>
    <col min="7" max="7" width="33.140625" customWidth="1"/>
    <col min="8" max="8" width="14.5703125" style="60" customWidth="1"/>
  </cols>
  <sheetData>
    <row r="1" spans="2:8" ht="9.75" customHeight="1" x14ac:dyDescent="0.25"/>
    <row r="2" spans="2:8" s="33" customFormat="1" x14ac:dyDescent="0.25">
      <c r="B2" s="118" t="s">
        <v>162</v>
      </c>
      <c r="C2" s="118"/>
      <c r="D2" s="118"/>
      <c r="E2" s="118"/>
      <c r="F2" s="118"/>
      <c r="G2" s="118"/>
      <c r="H2" s="118"/>
    </row>
    <row r="3" spans="2:8" s="33" customFormat="1" ht="3.75" customHeight="1" x14ac:dyDescent="0.25">
      <c r="B3" s="30"/>
      <c r="C3" s="55"/>
      <c r="D3" s="55"/>
      <c r="E3" s="63"/>
      <c r="F3" s="63"/>
      <c r="G3" s="55"/>
      <c r="H3" s="62"/>
    </row>
    <row r="4" spans="2:8" s="33" customFormat="1" ht="16.5" customHeight="1" x14ac:dyDescent="0.25">
      <c r="B4" s="119" t="s">
        <v>1</v>
      </c>
      <c r="C4" s="119"/>
      <c r="D4" s="119"/>
      <c r="E4" s="119"/>
      <c r="F4" s="119"/>
      <c r="G4" s="119"/>
      <c r="H4" s="119"/>
    </row>
    <row r="5" spans="2:8" s="33" customFormat="1" ht="12.95" customHeight="1" x14ac:dyDescent="0.25">
      <c r="B5" s="120" t="s">
        <v>2</v>
      </c>
      <c r="C5" s="120"/>
      <c r="D5" s="120"/>
      <c r="E5" s="120"/>
      <c r="F5" s="120"/>
      <c r="G5" s="120"/>
      <c r="H5" s="120"/>
    </row>
    <row r="6" spans="2:8" s="33" customFormat="1" ht="12.95" customHeight="1" x14ac:dyDescent="0.25">
      <c r="B6" s="120" t="s">
        <v>74</v>
      </c>
      <c r="C6" s="120"/>
      <c r="D6" s="120"/>
      <c r="E6" s="120"/>
      <c r="F6" s="120"/>
      <c r="G6" s="120"/>
      <c r="H6" s="120"/>
    </row>
    <row r="7" spans="2:8" ht="12.75" customHeight="1" x14ac:dyDescent="0.25">
      <c r="B7" s="54"/>
      <c r="C7" s="53"/>
      <c r="D7" s="53"/>
      <c r="E7" s="54"/>
      <c r="F7" s="54"/>
      <c r="G7" s="53"/>
      <c r="H7" s="58"/>
    </row>
    <row r="8" spans="2:8" s="61" customFormat="1" ht="27" customHeight="1" x14ac:dyDescent="0.25">
      <c r="B8" s="18" t="s">
        <v>9</v>
      </c>
      <c r="C8" s="18" t="s">
        <v>12</v>
      </c>
      <c r="D8" s="18" t="s">
        <v>13</v>
      </c>
      <c r="E8" s="18" t="s">
        <v>14</v>
      </c>
      <c r="F8" s="18" t="s">
        <v>17</v>
      </c>
      <c r="G8" s="18" t="s">
        <v>84</v>
      </c>
      <c r="H8" s="18" t="s">
        <v>85</v>
      </c>
    </row>
    <row r="9" spans="2:8" ht="24" customHeight="1" x14ac:dyDescent="0.25">
      <c r="B9" s="80">
        <v>1</v>
      </c>
      <c r="C9" s="121" t="s">
        <v>23</v>
      </c>
      <c r="D9" s="57" t="s">
        <v>18</v>
      </c>
      <c r="E9" s="40" t="s">
        <v>19</v>
      </c>
      <c r="F9" s="40">
        <v>14.87</v>
      </c>
      <c r="G9" s="57" t="s">
        <v>92</v>
      </c>
      <c r="H9" s="59">
        <v>4075183600</v>
      </c>
    </row>
    <row r="10" spans="2:8" ht="24" customHeight="1" x14ac:dyDescent="0.25">
      <c r="B10" s="80"/>
      <c r="C10" s="121"/>
      <c r="D10" s="121" t="s">
        <v>21</v>
      </c>
      <c r="E10" s="80" t="s">
        <v>19</v>
      </c>
      <c r="F10" s="80">
        <v>20</v>
      </c>
      <c r="G10" s="57" t="s">
        <v>92</v>
      </c>
      <c r="H10" s="59">
        <v>2350000000</v>
      </c>
    </row>
    <row r="11" spans="2:8" ht="24" customHeight="1" x14ac:dyDescent="0.25">
      <c r="B11" s="80"/>
      <c r="C11" s="121"/>
      <c r="D11" s="121"/>
      <c r="E11" s="80"/>
      <c r="F11" s="80"/>
      <c r="G11" s="57" t="s">
        <v>110</v>
      </c>
      <c r="H11" s="59">
        <v>450000000</v>
      </c>
    </row>
    <row r="12" spans="2:8" ht="24" customHeight="1" x14ac:dyDescent="0.25">
      <c r="B12" s="80"/>
      <c r="C12" s="121"/>
      <c r="D12" s="57" t="s">
        <v>22</v>
      </c>
      <c r="E12" s="40" t="s">
        <v>24</v>
      </c>
      <c r="F12" s="40">
        <v>38</v>
      </c>
      <c r="G12" s="57" t="s">
        <v>92</v>
      </c>
      <c r="H12" s="59">
        <v>850000000</v>
      </c>
    </row>
    <row r="13" spans="2:8" ht="34.5" customHeight="1" x14ac:dyDescent="0.25">
      <c r="B13" s="80">
        <v>2</v>
      </c>
      <c r="C13" s="121" t="s">
        <v>28</v>
      </c>
      <c r="D13" s="57" t="s">
        <v>26</v>
      </c>
      <c r="E13" s="40" t="s">
        <v>24</v>
      </c>
      <c r="F13" s="40">
        <v>100</v>
      </c>
      <c r="G13" s="57" t="s">
        <v>110</v>
      </c>
      <c r="H13" s="59">
        <v>530000000</v>
      </c>
    </row>
    <row r="14" spans="2:8" ht="45.75" customHeight="1" x14ac:dyDescent="0.25">
      <c r="B14" s="80"/>
      <c r="C14" s="121"/>
      <c r="D14" s="57" t="s">
        <v>27</v>
      </c>
      <c r="E14" s="40" t="s">
        <v>19</v>
      </c>
      <c r="F14" s="40">
        <v>100</v>
      </c>
      <c r="G14" s="57" t="s">
        <v>110</v>
      </c>
      <c r="H14" s="59">
        <v>100000000</v>
      </c>
    </row>
    <row r="15" spans="2:8" ht="24" customHeight="1" x14ac:dyDescent="0.25">
      <c r="B15" s="80">
        <v>3</v>
      </c>
      <c r="C15" s="121" t="s">
        <v>34</v>
      </c>
      <c r="D15" s="121" t="s">
        <v>30</v>
      </c>
      <c r="E15" s="80" t="s">
        <v>19</v>
      </c>
      <c r="F15" s="80">
        <v>76.099999999999994</v>
      </c>
      <c r="G15" s="57" t="s">
        <v>125</v>
      </c>
      <c r="H15" s="59">
        <v>250000000</v>
      </c>
    </row>
    <row r="16" spans="2:8" ht="37.5" customHeight="1" x14ac:dyDescent="0.25">
      <c r="B16" s="80"/>
      <c r="C16" s="121"/>
      <c r="D16" s="121"/>
      <c r="E16" s="80"/>
      <c r="F16" s="80"/>
      <c r="G16" s="57" t="s">
        <v>128</v>
      </c>
      <c r="H16" s="59">
        <v>50000000</v>
      </c>
    </row>
    <row r="17" spans="2:9" ht="24" customHeight="1" x14ac:dyDescent="0.25">
      <c r="B17" s="80"/>
      <c r="C17" s="121"/>
      <c r="D17" s="121" t="s">
        <v>32</v>
      </c>
      <c r="E17" s="80" t="s">
        <v>33</v>
      </c>
      <c r="F17" s="80">
        <v>66</v>
      </c>
      <c r="G17" s="57" t="s">
        <v>110</v>
      </c>
      <c r="H17" s="59">
        <v>100000000</v>
      </c>
    </row>
    <row r="18" spans="2:9" ht="24" customHeight="1" x14ac:dyDescent="0.25">
      <c r="B18" s="80"/>
      <c r="C18" s="121"/>
      <c r="D18" s="121"/>
      <c r="E18" s="80"/>
      <c r="F18" s="80"/>
      <c r="G18" s="57" t="s">
        <v>125</v>
      </c>
      <c r="H18" s="59">
        <v>292500000</v>
      </c>
    </row>
    <row r="19" spans="2:9" ht="24" customHeight="1" x14ac:dyDescent="0.25">
      <c r="B19" s="80"/>
      <c r="C19" s="121"/>
      <c r="D19" s="121"/>
      <c r="E19" s="80"/>
      <c r="F19" s="80"/>
      <c r="G19" s="57" t="s">
        <v>134</v>
      </c>
      <c r="H19" s="59">
        <v>250000000</v>
      </c>
    </row>
    <row r="20" spans="2:9" ht="45" customHeight="1" x14ac:dyDescent="0.25">
      <c r="B20" s="80">
        <v>4</v>
      </c>
      <c r="C20" s="121" t="s">
        <v>38</v>
      </c>
      <c r="D20" s="57" t="s">
        <v>39</v>
      </c>
      <c r="E20" s="40" t="s">
        <v>19</v>
      </c>
      <c r="F20" s="40">
        <v>100</v>
      </c>
      <c r="G20" s="57" t="s">
        <v>137</v>
      </c>
      <c r="H20" s="59">
        <v>231550000</v>
      </c>
    </row>
    <row r="21" spans="2:9" ht="34.5" customHeight="1" x14ac:dyDescent="0.25">
      <c r="B21" s="80"/>
      <c r="C21" s="121"/>
      <c r="D21" s="57" t="s">
        <v>37</v>
      </c>
      <c r="E21" s="40" t="s">
        <v>19</v>
      </c>
      <c r="F21" s="40">
        <v>100</v>
      </c>
      <c r="G21" s="57" t="s">
        <v>137</v>
      </c>
      <c r="H21" s="59">
        <v>400000000</v>
      </c>
    </row>
    <row r="22" spans="2:9" ht="24" customHeight="1" x14ac:dyDescent="0.25">
      <c r="B22" s="80">
        <v>5</v>
      </c>
      <c r="C22" s="121" t="s">
        <v>44</v>
      </c>
      <c r="D22" s="121" t="s">
        <v>41</v>
      </c>
      <c r="E22" s="80" t="s">
        <v>33</v>
      </c>
      <c r="F22" s="80">
        <v>80</v>
      </c>
      <c r="G22" s="57" t="s">
        <v>142</v>
      </c>
      <c r="H22" s="59">
        <v>1173100000</v>
      </c>
    </row>
    <row r="23" spans="2:9" ht="24" customHeight="1" x14ac:dyDescent="0.25">
      <c r="B23" s="80"/>
      <c r="C23" s="121"/>
      <c r="D23" s="121"/>
      <c r="E23" s="80"/>
      <c r="F23" s="80"/>
      <c r="G23" s="57" t="s">
        <v>153</v>
      </c>
      <c r="H23" s="59">
        <v>3133400000</v>
      </c>
    </row>
    <row r="24" spans="2:9" ht="24" customHeight="1" x14ac:dyDescent="0.25">
      <c r="B24" s="80"/>
      <c r="C24" s="121"/>
      <c r="D24" s="121"/>
      <c r="E24" s="80"/>
      <c r="F24" s="80"/>
      <c r="G24" s="57" t="s">
        <v>158</v>
      </c>
      <c r="H24" s="59">
        <v>150000000</v>
      </c>
    </row>
    <row r="25" spans="2:9" ht="24" customHeight="1" x14ac:dyDescent="0.25">
      <c r="B25" s="80"/>
      <c r="C25" s="121"/>
      <c r="D25" s="121"/>
      <c r="E25" s="80"/>
      <c r="F25" s="80"/>
      <c r="G25" s="57" t="s">
        <v>160</v>
      </c>
      <c r="H25" s="59">
        <v>25000000</v>
      </c>
    </row>
    <row r="26" spans="2:9" ht="24" customHeight="1" x14ac:dyDescent="0.25">
      <c r="B26" s="80"/>
      <c r="C26" s="121"/>
      <c r="D26" s="57" t="s">
        <v>45</v>
      </c>
      <c r="E26" s="40" t="s">
        <v>19</v>
      </c>
      <c r="F26" s="40">
        <v>100</v>
      </c>
      <c r="G26" s="57"/>
      <c r="H26" s="56"/>
    </row>
    <row r="27" spans="2:9" ht="24" customHeight="1" x14ac:dyDescent="0.25">
      <c r="B27" s="80"/>
      <c r="C27" s="121"/>
      <c r="D27" s="57" t="s">
        <v>43</v>
      </c>
      <c r="E27" s="40" t="s">
        <v>46</v>
      </c>
      <c r="F27" s="40">
        <v>60</v>
      </c>
      <c r="G27" s="57"/>
      <c r="H27" s="56"/>
    </row>
    <row r="28" spans="2:9" ht="18.75" customHeight="1" x14ac:dyDescent="0.25"/>
    <row r="29" spans="2:9" ht="14.1" customHeight="1" x14ac:dyDescent="0.25">
      <c r="B29"/>
      <c r="D29" s="19"/>
      <c r="E29" s="19"/>
      <c r="F29" s="19"/>
      <c r="G29" s="22" t="s">
        <v>163</v>
      </c>
      <c r="H29" s="19"/>
      <c r="I29" s="19"/>
    </row>
    <row r="30" spans="2:9" ht="3.75" customHeight="1" x14ac:dyDescent="0.25">
      <c r="B30"/>
      <c r="D30" s="19"/>
      <c r="E30" s="19"/>
      <c r="F30" s="19"/>
      <c r="G30" s="22"/>
      <c r="H30" s="22"/>
      <c r="I30" s="32"/>
    </row>
    <row r="31" spans="2:9" ht="14.1" customHeight="1" x14ac:dyDescent="0.25">
      <c r="B31" s="64" t="s">
        <v>65</v>
      </c>
      <c r="C31" s="64"/>
      <c r="D31" s="64"/>
      <c r="E31" s="22"/>
      <c r="F31" s="22"/>
      <c r="G31" s="22" t="s">
        <v>60</v>
      </c>
      <c r="H31" s="19"/>
      <c r="I31" s="19"/>
    </row>
    <row r="32" spans="2:9" ht="14.1" customHeight="1" x14ac:dyDescent="0.25">
      <c r="B32"/>
      <c r="D32" s="19"/>
      <c r="E32" s="22"/>
      <c r="F32" s="19"/>
      <c r="G32" s="22" t="s">
        <v>61</v>
      </c>
      <c r="H32" s="19"/>
      <c r="I32" s="19"/>
    </row>
    <row r="33" spans="2:9" ht="14.1" customHeight="1" x14ac:dyDescent="0.25">
      <c r="B33"/>
      <c r="D33" s="19"/>
      <c r="E33" s="22"/>
      <c r="F33" s="19"/>
      <c r="G33" s="22"/>
      <c r="H33" s="22"/>
      <c r="I33" s="32"/>
    </row>
    <row r="34" spans="2:9" ht="14.1" customHeight="1" x14ac:dyDescent="0.25">
      <c r="B34"/>
      <c r="D34" s="19"/>
      <c r="E34" s="22"/>
      <c r="F34" s="19"/>
      <c r="G34" s="22"/>
      <c r="H34" s="22"/>
      <c r="I34" s="32"/>
    </row>
    <row r="35" spans="2:9" ht="14.1" customHeight="1" x14ac:dyDescent="0.25">
      <c r="B35"/>
      <c r="D35" s="19"/>
      <c r="E35" s="22"/>
      <c r="F35" s="19"/>
      <c r="G35" s="22"/>
      <c r="H35" s="22"/>
      <c r="I35" s="32"/>
    </row>
    <row r="36" spans="2:9" ht="14.1" customHeight="1" x14ac:dyDescent="0.25">
      <c r="B36"/>
      <c r="D36" s="19"/>
      <c r="E36" s="22"/>
      <c r="F36" s="19"/>
      <c r="G36" s="22"/>
      <c r="H36" s="22"/>
      <c r="I36" s="32"/>
    </row>
    <row r="37" spans="2:9" ht="12.95" customHeight="1" x14ac:dyDescent="0.25">
      <c r="B37" s="65" t="s">
        <v>66</v>
      </c>
      <c r="C37" s="65"/>
      <c r="D37" s="65"/>
      <c r="E37" s="35"/>
      <c r="F37" s="35"/>
      <c r="G37" s="23" t="s">
        <v>62</v>
      </c>
      <c r="H37" s="21"/>
      <c r="I37" s="21"/>
    </row>
    <row r="38" spans="2:9" ht="12.95" customHeight="1" x14ac:dyDescent="0.25">
      <c r="B38"/>
      <c r="D38" s="19"/>
      <c r="E38" s="19"/>
      <c r="F38" s="19"/>
      <c r="G38" s="22" t="s">
        <v>63</v>
      </c>
      <c r="H38" s="19"/>
      <c r="I38" s="19"/>
    </row>
    <row r="39" spans="2:9" ht="12.95" customHeight="1" x14ac:dyDescent="0.25">
      <c r="B39"/>
      <c r="D39" s="19"/>
      <c r="E39" s="19"/>
      <c r="F39" s="19"/>
      <c r="G39" s="22" t="s">
        <v>64</v>
      </c>
      <c r="H39" s="19"/>
      <c r="I39" s="19"/>
    </row>
  </sheetData>
  <mergeCells count="28">
    <mergeCell ref="B13:B14"/>
    <mergeCell ref="C13:C14"/>
    <mergeCell ref="B9:B12"/>
    <mergeCell ref="C9:C12"/>
    <mergeCell ref="D10:D11"/>
    <mergeCell ref="E10:E11"/>
    <mergeCell ref="F10:F11"/>
    <mergeCell ref="E15:E16"/>
    <mergeCell ref="F15:F16"/>
    <mergeCell ref="D17:D19"/>
    <mergeCell ref="E17:E19"/>
    <mergeCell ref="F17:F19"/>
    <mergeCell ref="B37:D37"/>
    <mergeCell ref="F22:F25"/>
    <mergeCell ref="B2:H2"/>
    <mergeCell ref="B4:H4"/>
    <mergeCell ref="B5:H5"/>
    <mergeCell ref="B6:H6"/>
    <mergeCell ref="B31:D31"/>
    <mergeCell ref="B20:B21"/>
    <mergeCell ref="C20:C21"/>
    <mergeCell ref="B22:B27"/>
    <mergeCell ref="C22:C27"/>
    <mergeCell ref="D22:D25"/>
    <mergeCell ref="E22:E25"/>
    <mergeCell ref="B15:B19"/>
    <mergeCell ref="C15:C19"/>
    <mergeCell ref="D15:D16"/>
  </mergeCells>
  <pageMargins left="0.9055118110236221" right="1.6929133858267718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2" customWidth="1"/>
    <col min="2" max="2" width="4.42578125" style="1" customWidth="1"/>
    <col min="3" max="3" width="27.5703125" customWidth="1"/>
    <col min="4" max="4" width="32.28515625" customWidth="1"/>
    <col min="5" max="5" width="8.85546875" style="1" customWidth="1"/>
    <col min="6" max="6" width="9.5703125" style="1" customWidth="1"/>
    <col min="7" max="7" width="11.7109375" style="32" customWidth="1"/>
    <col min="8" max="8" width="9.5703125" style="1" customWidth="1"/>
    <col min="9" max="9" width="12.5703125" customWidth="1"/>
    <col min="10" max="10" width="13.140625" customWidth="1"/>
  </cols>
  <sheetData>
    <row r="1" spans="2:10" ht="7.5" customHeight="1" x14ac:dyDescent="0.25"/>
    <row r="2" spans="2:10" s="33" customFormat="1" x14ac:dyDescent="0.25">
      <c r="B2" s="101" t="s">
        <v>73</v>
      </c>
      <c r="C2" s="101"/>
      <c r="D2" s="101"/>
      <c r="E2" s="101"/>
      <c r="F2" s="101"/>
      <c r="G2" s="101"/>
      <c r="H2" s="101"/>
      <c r="I2" s="101"/>
      <c r="J2" s="101"/>
    </row>
    <row r="3" spans="2:10" s="33" customFormat="1" ht="5.25" customHeight="1" x14ac:dyDescent="0.25">
      <c r="B3" s="29"/>
      <c r="C3" s="41"/>
      <c r="D3" s="41"/>
      <c r="E3" s="29"/>
      <c r="F3" s="29"/>
      <c r="G3" s="31"/>
      <c r="H3" s="29"/>
      <c r="I3" s="41"/>
      <c r="J3" s="41"/>
    </row>
    <row r="4" spans="2:10" s="33" customFormat="1" ht="18.95" customHeight="1" x14ac:dyDescent="0.25">
      <c r="B4" s="102" t="s">
        <v>1</v>
      </c>
      <c r="C4" s="102"/>
      <c r="D4" s="102"/>
      <c r="E4" s="102"/>
      <c r="F4" s="102"/>
      <c r="G4" s="102"/>
      <c r="H4" s="102"/>
      <c r="I4" s="102"/>
      <c r="J4" s="102"/>
    </row>
    <row r="5" spans="2:10" s="33" customFormat="1" ht="14.1" customHeight="1" x14ac:dyDescent="0.25">
      <c r="B5" s="103" t="s">
        <v>2</v>
      </c>
      <c r="C5" s="103"/>
      <c r="D5" s="103"/>
      <c r="E5" s="103"/>
      <c r="F5" s="103"/>
      <c r="G5" s="103"/>
      <c r="H5" s="103"/>
      <c r="I5" s="103"/>
      <c r="J5" s="103"/>
    </row>
    <row r="6" spans="2:10" s="33" customFormat="1" ht="14.1" customHeight="1" x14ac:dyDescent="0.25">
      <c r="B6" s="103" t="s">
        <v>74</v>
      </c>
      <c r="C6" s="103"/>
      <c r="D6" s="103"/>
      <c r="E6" s="103"/>
      <c r="F6" s="103"/>
      <c r="G6" s="103"/>
      <c r="H6" s="103"/>
      <c r="I6" s="103"/>
      <c r="J6" s="103"/>
    </row>
    <row r="7" spans="2:10" ht="11.25" customHeight="1" x14ac:dyDescent="0.25">
      <c r="B7" s="32"/>
      <c r="C7" s="36"/>
      <c r="D7" s="36"/>
      <c r="E7" s="32"/>
      <c r="F7" s="32"/>
      <c r="H7" s="32"/>
      <c r="I7" s="36"/>
      <c r="J7" s="36"/>
    </row>
    <row r="8" spans="2:10" ht="30" customHeight="1" x14ac:dyDescent="0.25">
      <c r="B8" s="38" t="s">
        <v>9</v>
      </c>
      <c r="C8" s="38" t="s">
        <v>12</v>
      </c>
      <c r="D8" s="38" t="s">
        <v>13</v>
      </c>
      <c r="E8" s="38" t="s">
        <v>14</v>
      </c>
      <c r="F8" s="38" t="s">
        <v>75</v>
      </c>
      <c r="G8" s="38" t="s">
        <v>76</v>
      </c>
      <c r="H8" s="38" t="s">
        <v>17</v>
      </c>
      <c r="I8" s="38" t="s">
        <v>77</v>
      </c>
      <c r="J8" s="38" t="s">
        <v>82</v>
      </c>
    </row>
    <row r="9" spans="2:10" ht="14.65" customHeight="1" x14ac:dyDescent="0.25">
      <c r="B9" s="104">
        <v>1</v>
      </c>
      <c r="C9" s="108" t="s">
        <v>23</v>
      </c>
      <c r="D9" s="108" t="s">
        <v>18</v>
      </c>
      <c r="E9" s="104" t="s">
        <v>19</v>
      </c>
      <c r="F9" s="104">
        <v>14.87</v>
      </c>
      <c r="G9" s="39" t="s">
        <v>78</v>
      </c>
      <c r="H9" s="39">
        <v>0</v>
      </c>
      <c r="I9" s="37"/>
      <c r="J9" s="106"/>
    </row>
    <row r="10" spans="2:10" ht="14.65" customHeight="1" x14ac:dyDescent="0.25">
      <c r="B10" s="104"/>
      <c r="C10" s="108"/>
      <c r="D10" s="108"/>
      <c r="E10" s="104"/>
      <c r="F10" s="104"/>
      <c r="G10" s="39" t="s">
        <v>79</v>
      </c>
      <c r="H10" s="39">
        <v>0</v>
      </c>
      <c r="I10" s="37"/>
      <c r="J10" s="106"/>
    </row>
    <row r="11" spans="2:10" ht="14.65" customHeight="1" x14ac:dyDescent="0.25">
      <c r="B11" s="104"/>
      <c r="C11" s="108"/>
      <c r="D11" s="108"/>
      <c r="E11" s="104"/>
      <c r="F11" s="104"/>
      <c r="G11" s="39" t="s">
        <v>80</v>
      </c>
      <c r="H11" s="39">
        <v>0</v>
      </c>
      <c r="I11" s="37"/>
      <c r="J11" s="106"/>
    </row>
    <row r="12" spans="2:10" ht="14.65" customHeight="1" x14ac:dyDescent="0.25">
      <c r="B12" s="104"/>
      <c r="C12" s="108"/>
      <c r="D12" s="108"/>
      <c r="E12" s="104"/>
      <c r="F12" s="104"/>
      <c r="G12" s="39" t="s">
        <v>81</v>
      </c>
      <c r="H12" s="39">
        <v>14.87</v>
      </c>
      <c r="I12" s="37"/>
      <c r="J12" s="106"/>
    </row>
    <row r="13" spans="2:10" ht="14.65" customHeight="1" x14ac:dyDescent="0.25">
      <c r="B13" s="104"/>
      <c r="C13" s="108"/>
      <c r="D13" s="108" t="s">
        <v>21</v>
      </c>
      <c r="E13" s="104" t="s">
        <v>19</v>
      </c>
      <c r="F13" s="104">
        <v>20</v>
      </c>
      <c r="G13" s="39" t="s">
        <v>78</v>
      </c>
      <c r="H13" s="39">
        <v>0</v>
      </c>
      <c r="I13" s="37"/>
      <c r="J13" s="106"/>
    </row>
    <row r="14" spans="2:10" ht="14.65" customHeight="1" x14ac:dyDescent="0.25">
      <c r="B14" s="104"/>
      <c r="C14" s="108"/>
      <c r="D14" s="108"/>
      <c r="E14" s="104"/>
      <c r="F14" s="104"/>
      <c r="G14" s="39" t="s">
        <v>79</v>
      </c>
      <c r="H14" s="39">
        <v>0</v>
      </c>
      <c r="I14" s="37"/>
      <c r="J14" s="106"/>
    </row>
    <row r="15" spans="2:10" ht="14.65" customHeight="1" x14ac:dyDescent="0.25">
      <c r="B15" s="104"/>
      <c r="C15" s="108"/>
      <c r="D15" s="108"/>
      <c r="E15" s="104"/>
      <c r="F15" s="104"/>
      <c r="G15" s="39" t="s">
        <v>80</v>
      </c>
      <c r="H15" s="39">
        <v>0</v>
      </c>
      <c r="I15" s="37"/>
      <c r="J15" s="106"/>
    </row>
    <row r="16" spans="2:10" ht="14.65" customHeight="1" x14ac:dyDescent="0.25">
      <c r="B16" s="104"/>
      <c r="C16" s="108"/>
      <c r="D16" s="108"/>
      <c r="E16" s="104"/>
      <c r="F16" s="104"/>
      <c r="G16" s="39" t="s">
        <v>81</v>
      </c>
      <c r="H16" s="39">
        <v>20</v>
      </c>
      <c r="I16" s="37"/>
      <c r="J16" s="106"/>
    </row>
    <row r="17" spans="2:10" ht="14.65" customHeight="1" x14ac:dyDescent="0.25">
      <c r="B17" s="104"/>
      <c r="C17" s="108"/>
      <c r="D17" s="108" t="s">
        <v>22</v>
      </c>
      <c r="E17" s="104" t="s">
        <v>19</v>
      </c>
      <c r="F17" s="104">
        <v>38</v>
      </c>
      <c r="G17" s="39" t="s">
        <v>78</v>
      </c>
      <c r="H17" s="39">
        <v>0</v>
      </c>
      <c r="I17" s="37"/>
      <c r="J17" s="106"/>
    </row>
    <row r="18" spans="2:10" ht="14.65" customHeight="1" x14ac:dyDescent="0.25">
      <c r="B18" s="104"/>
      <c r="C18" s="108"/>
      <c r="D18" s="108"/>
      <c r="E18" s="104"/>
      <c r="F18" s="104"/>
      <c r="G18" s="39" t="s">
        <v>79</v>
      </c>
      <c r="H18" s="39">
        <v>0</v>
      </c>
      <c r="I18" s="37"/>
      <c r="J18" s="106"/>
    </row>
    <row r="19" spans="2:10" ht="14.65" customHeight="1" x14ac:dyDescent="0.25">
      <c r="B19" s="104"/>
      <c r="C19" s="108"/>
      <c r="D19" s="108"/>
      <c r="E19" s="104"/>
      <c r="F19" s="104"/>
      <c r="G19" s="39" t="s">
        <v>80</v>
      </c>
      <c r="H19" s="39">
        <v>0</v>
      </c>
      <c r="I19" s="37"/>
      <c r="J19" s="106"/>
    </row>
    <row r="20" spans="2:10" ht="14.65" customHeight="1" x14ac:dyDescent="0.25">
      <c r="B20" s="104"/>
      <c r="C20" s="108"/>
      <c r="D20" s="108"/>
      <c r="E20" s="104"/>
      <c r="F20" s="104"/>
      <c r="G20" s="39" t="s">
        <v>81</v>
      </c>
      <c r="H20" s="39">
        <v>38</v>
      </c>
      <c r="I20" s="37"/>
      <c r="J20" s="106"/>
    </row>
    <row r="21" spans="2:10" ht="14.65" customHeight="1" x14ac:dyDescent="0.25">
      <c r="B21" s="104">
        <v>2</v>
      </c>
      <c r="C21" s="108" t="s">
        <v>28</v>
      </c>
      <c r="D21" s="108" t="s">
        <v>26</v>
      </c>
      <c r="E21" s="104" t="s">
        <v>19</v>
      </c>
      <c r="F21" s="104">
        <v>100</v>
      </c>
      <c r="G21" s="39" t="s">
        <v>78</v>
      </c>
      <c r="H21" s="39">
        <v>100</v>
      </c>
      <c r="I21" s="37"/>
      <c r="J21" s="106"/>
    </row>
    <row r="22" spans="2:10" ht="14.65" customHeight="1" x14ac:dyDescent="0.25">
      <c r="B22" s="104"/>
      <c r="C22" s="108"/>
      <c r="D22" s="108"/>
      <c r="E22" s="104"/>
      <c r="F22" s="104"/>
      <c r="G22" s="39" t="s">
        <v>79</v>
      </c>
      <c r="H22" s="39">
        <v>100</v>
      </c>
      <c r="I22" s="37"/>
      <c r="J22" s="106"/>
    </row>
    <row r="23" spans="2:10" ht="14.65" customHeight="1" x14ac:dyDescent="0.25">
      <c r="B23" s="104"/>
      <c r="C23" s="108"/>
      <c r="D23" s="108"/>
      <c r="E23" s="104"/>
      <c r="F23" s="104"/>
      <c r="G23" s="39" t="s">
        <v>80</v>
      </c>
      <c r="H23" s="39">
        <v>100</v>
      </c>
      <c r="I23" s="37"/>
      <c r="J23" s="106"/>
    </row>
    <row r="24" spans="2:10" ht="14.65" customHeight="1" x14ac:dyDescent="0.25">
      <c r="B24" s="104"/>
      <c r="C24" s="108"/>
      <c r="D24" s="108"/>
      <c r="E24" s="104"/>
      <c r="F24" s="104"/>
      <c r="G24" s="39" t="s">
        <v>81</v>
      </c>
      <c r="H24" s="39">
        <v>100</v>
      </c>
      <c r="I24" s="37"/>
      <c r="J24" s="106"/>
    </row>
    <row r="25" spans="2:10" ht="14.65" customHeight="1" x14ac:dyDescent="0.25">
      <c r="B25" s="104"/>
      <c r="C25" s="108"/>
      <c r="D25" s="108" t="s">
        <v>27</v>
      </c>
      <c r="E25" s="104" t="s">
        <v>19</v>
      </c>
      <c r="F25" s="104">
        <v>100</v>
      </c>
      <c r="G25" s="39" t="s">
        <v>78</v>
      </c>
      <c r="H25" s="39">
        <v>100</v>
      </c>
      <c r="I25" s="37"/>
      <c r="J25" s="106"/>
    </row>
    <row r="26" spans="2:10" ht="14.65" customHeight="1" x14ac:dyDescent="0.25">
      <c r="B26" s="104"/>
      <c r="C26" s="108"/>
      <c r="D26" s="108"/>
      <c r="E26" s="104"/>
      <c r="F26" s="104"/>
      <c r="G26" s="39" t="s">
        <v>79</v>
      </c>
      <c r="H26" s="39">
        <v>100</v>
      </c>
      <c r="I26" s="37"/>
      <c r="J26" s="106"/>
    </row>
    <row r="27" spans="2:10" ht="14.65" customHeight="1" x14ac:dyDescent="0.25">
      <c r="B27" s="104"/>
      <c r="C27" s="108"/>
      <c r="D27" s="108"/>
      <c r="E27" s="104"/>
      <c r="F27" s="104"/>
      <c r="G27" s="39" t="s">
        <v>80</v>
      </c>
      <c r="H27" s="39">
        <v>100</v>
      </c>
      <c r="I27" s="37"/>
      <c r="J27" s="106"/>
    </row>
    <row r="28" spans="2:10" ht="14.65" customHeight="1" x14ac:dyDescent="0.25">
      <c r="B28" s="104"/>
      <c r="C28" s="108"/>
      <c r="D28" s="108"/>
      <c r="E28" s="104"/>
      <c r="F28" s="104"/>
      <c r="G28" s="39" t="s">
        <v>81</v>
      </c>
      <c r="H28" s="39">
        <v>100</v>
      </c>
      <c r="I28" s="37"/>
      <c r="J28" s="106"/>
    </row>
    <row r="29" spans="2:10" ht="14.65" customHeight="1" x14ac:dyDescent="0.25">
      <c r="B29" s="104">
        <v>3</v>
      </c>
      <c r="C29" s="106" t="s">
        <v>34</v>
      </c>
      <c r="D29" s="108" t="s">
        <v>30</v>
      </c>
      <c r="E29" s="104" t="s">
        <v>19</v>
      </c>
      <c r="F29" s="104">
        <v>76.099999999999994</v>
      </c>
      <c r="G29" s="39" t="s">
        <v>78</v>
      </c>
      <c r="H29" s="39">
        <v>0</v>
      </c>
      <c r="I29" s="37"/>
      <c r="J29" s="106"/>
    </row>
    <row r="30" spans="2:10" ht="14.65" customHeight="1" x14ac:dyDescent="0.25">
      <c r="B30" s="104"/>
      <c r="C30" s="106"/>
      <c r="D30" s="108"/>
      <c r="E30" s="104"/>
      <c r="F30" s="104"/>
      <c r="G30" s="39" t="s">
        <v>79</v>
      </c>
      <c r="H30" s="39">
        <v>0</v>
      </c>
      <c r="I30" s="37"/>
      <c r="J30" s="106"/>
    </row>
    <row r="31" spans="2:10" ht="14.65" customHeight="1" x14ac:dyDescent="0.25">
      <c r="B31" s="104"/>
      <c r="C31" s="106"/>
      <c r="D31" s="108"/>
      <c r="E31" s="104"/>
      <c r="F31" s="104"/>
      <c r="G31" s="39" t="s">
        <v>80</v>
      </c>
      <c r="H31" s="39">
        <v>0</v>
      </c>
      <c r="I31" s="37"/>
      <c r="J31" s="106"/>
    </row>
    <row r="32" spans="2:10" ht="14.65" customHeight="1" x14ac:dyDescent="0.25">
      <c r="B32" s="105"/>
      <c r="C32" s="107"/>
      <c r="D32" s="108"/>
      <c r="E32" s="104"/>
      <c r="F32" s="104"/>
      <c r="G32" s="39" t="s">
        <v>81</v>
      </c>
      <c r="H32" s="39">
        <v>76.099999999999994</v>
      </c>
      <c r="I32" s="37"/>
      <c r="J32" s="106"/>
    </row>
    <row r="33" spans="2:10" ht="14.65" customHeight="1" x14ac:dyDescent="0.25">
      <c r="B33" s="42"/>
      <c r="C33" s="42"/>
      <c r="D33" s="108" t="s">
        <v>32</v>
      </c>
      <c r="E33" s="104" t="s">
        <v>33</v>
      </c>
      <c r="F33" s="104">
        <v>66</v>
      </c>
      <c r="G33" s="39" t="s">
        <v>78</v>
      </c>
      <c r="H33" s="39">
        <v>0</v>
      </c>
      <c r="I33" s="37"/>
      <c r="J33" s="106"/>
    </row>
    <row r="34" spans="2:10" ht="14.65" customHeight="1" x14ac:dyDescent="0.25">
      <c r="B34" s="42"/>
      <c r="C34" s="42"/>
      <c r="D34" s="108"/>
      <c r="E34" s="104"/>
      <c r="F34" s="104"/>
      <c r="G34" s="39" t="s">
        <v>79</v>
      </c>
      <c r="H34" s="39">
        <v>0</v>
      </c>
      <c r="I34" s="37"/>
      <c r="J34" s="106"/>
    </row>
    <row r="35" spans="2:10" ht="14.65" customHeight="1" x14ac:dyDescent="0.25">
      <c r="B35" s="42"/>
      <c r="C35" s="42"/>
      <c r="D35" s="108"/>
      <c r="E35" s="104"/>
      <c r="F35" s="104"/>
      <c r="G35" s="39" t="s">
        <v>80</v>
      </c>
      <c r="H35" s="39">
        <v>0</v>
      </c>
      <c r="I35" s="37"/>
      <c r="J35" s="106"/>
    </row>
    <row r="36" spans="2:10" ht="14.65" customHeight="1" x14ac:dyDescent="0.25">
      <c r="B36" s="43"/>
      <c r="C36" s="43"/>
      <c r="D36" s="108"/>
      <c r="E36" s="104"/>
      <c r="F36" s="104"/>
      <c r="G36" s="39" t="s">
        <v>81</v>
      </c>
      <c r="H36" s="39">
        <v>66</v>
      </c>
      <c r="I36" s="37"/>
      <c r="J36" s="106"/>
    </row>
    <row r="37" spans="2:10" ht="14.65" customHeight="1" x14ac:dyDescent="0.25">
      <c r="B37" s="104">
        <v>4</v>
      </c>
      <c r="C37" s="108" t="s">
        <v>38</v>
      </c>
      <c r="D37" s="108" t="s">
        <v>39</v>
      </c>
      <c r="E37" s="104" t="s">
        <v>19</v>
      </c>
      <c r="F37" s="104">
        <v>100</v>
      </c>
      <c r="G37" s="39" t="s">
        <v>78</v>
      </c>
      <c r="H37" s="39">
        <v>100</v>
      </c>
      <c r="I37" s="37"/>
      <c r="J37" s="106"/>
    </row>
    <row r="38" spans="2:10" ht="14.65" customHeight="1" x14ac:dyDescent="0.25">
      <c r="B38" s="104"/>
      <c r="C38" s="108"/>
      <c r="D38" s="108"/>
      <c r="E38" s="104"/>
      <c r="F38" s="104"/>
      <c r="G38" s="39" t="s">
        <v>79</v>
      </c>
      <c r="H38" s="39">
        <v>100</v>
      </c>
      <c r="I38" s="37"/>
      <c r="J38" s="106"/>
    </row>
    <row r="39" spans="2:10" ht="14.65" customHeight="1" x14ac:dyDescent="0.25">
      <c r="B39" s="104"/>
      <c r="C39" s="108"/>
      <c r="D39" s="108"/>
      <c r="E39" s="104"/>
      <c r="F39" s="104"/>
      <c r="G39" s="39" t="s">
        <v>80</v>
      </c>
      <c r="H39" s="39">
        <v>100</v>
      </c>
      <c r="I39" s="37"/>
      <c r="J39" s="106"/>
    </row>
    <row r="40" spans="2:10" ht="14.65" customHeight="1" x14ac:dyDescent="0.25">
      <c r="B40" s="104"/>
      <c r="C40" s="108"/>
      <c r="D40" s="108"/>
      <c r="E40" s="104"/>
      <c r="F40" s="104"/>
      <c r="G40" s="39" t="s">
        <v>81</v>
      </c>
      <c r="H40" s="39">
        <v>100</v>
      </c>
      <c r="I40" s="37"/>
      <c r="J40" s="106"/>
    </row>
    <row r="41" spans="2:10" ht="14.65" customHeight="1" x14ac:dyDescent="0.25">
      <c r="B41" s="104"/>
      <c r="C41" s="108"/>
      <c r="D41" s="108" t="s">
        <v>37</v>
      </c>
      <c r="E41" s="104" t="s">
        <v>19</v>
      </c>
      <c r="F41" s="104">
        <v>100</v>
      </c>
      <c r="G41" s="39" t="s">
        <v>78</v>
      </c>
      <c r="H41" s="39">
        <v>0</v>
      </c>
      <c r="I41" s="37"/>
      <c r="J41" s="106"/>
    </row>
    <row r="42" spans="2:10" ht="14.65" customHeight="1" x14ac:dyDescent="0.25">
      <c r="B42" s="104"/>
      <c r="C42" s="108"/>
      <c r="D42" s="108"/>
      <c r="E42" s="104"/>
      <c r="F42" s="104"/>
      <c r="G42" s="39" t="s">
        <v>79</v>
      </c>
      <c r="H42" s="39">
        <v>0</v>
      </c>
      <c r="I42" s="37"/>
      <c r="J42" s="106"/>
    </row>
    <row r="43" spans="2:10" ht="14.65" customHeight="1" x14ac:dyDescent="0.25">
      <c r="B43" s="104"/>
      <c r="C43" s="108"/>
      <c r="D43" s="108"/>
      <c r="E43" s="104"/>
      <c r="F43" s="104"/>
      <c r="G43" s="39" t="s">
        <v>80</v>
      </c>
      <c r="H43" s="39">
        <v>0</v>
      </c>
      <c r="I43" s="37"/>
      <c r="J43" s="106"/>
    </row>
    <row r="44" spans="2:10" ht="14.65" customHeight="1" x14ac:dyDescent="0.25">
      <c r="B44" s="104"/>
      <c r="C44" s="108"/>
      <c r="D44" s="108"/>
      <c r="E44" s="104"/>
      <c r="F44" s="104"/>
      <c r="G44" s="39" t="s">
        <v>81</v>
      </c>
      <c r="H44" s="39">
        <v>100</v>
      </c>
      <c r="I44" s="37"/>
      <c r="J44" s="106"/>
    </row>
    <row r="45" spans="2:10" ht="14.65" customHeight="1" x14ac:dyDescent="0.25">
      <c r="B45" s="104">
        <v>5</v>
      </c>
      <c r="C45" s="108" t="s">
        <v>44</v>
      </c>
      <c r="D45" s="108" t="s">
        <v>41</v>
      </c>
      <c r="E45" s="104" t="s">
        <v>33</v>
      </c>
      <c r="F45" s="104">
        <v>80</v>
      </c>
      <c r="G45" s="39" t="s">
        <v>78</v>
      </c>
      <c r="H45" s="39">
        <v>0</v>
      </c>
      <c r="I45" s="37"/>
      <c r="J45" s="106"/>
    </row>
    <row r="46" spans="2:10" ht="14.65" customHeight="1" x14ac:dyDescent="0.25">
      <c r="B46" s="104"/>
      <c r="C46" s="108"/>
      <c r="D46" s="108"/>
      <c r="E46" s="104"/>
      <c r="F46" s="104"/>
      <c r="G46" s="39" t="s">
        <v>79</v>
      </c>
      <c r="H46" s="39">
        <v>0</v>
      </c>
      <c r="I46" s="37"/>
      <c r="J46" s="106"/>
    </row>
    <row r="47" spans="2:10" ht="14.65" customHeight="1" x14ac:dyDescent="0.25">
      <c r="B47" s="104"/>
      <c r="C47" s="108"/>
      <c r="D47" s="108"/>
      <c r="E47" s="104"/>
      <c r="F47" s="104"/>
      <c r="G47" s="39" t="s">
        <v>80</v>
      </c>
      <c r="H47" s="39">
        <v>0</v>
      </c>
      <c r="I47" s="37"/>
      <c r="J47" s="106"/>
    </row>
    <row r="48" spans="2:10" ht="14.65" customHeight="1" x14ac:dyDescent="0.25">
      <c r="B48" s="104"/>
      <c r="C48" s="108"/>
      <c r="D48" s="108"/>
      <c r="E48" s="104"/>
      <c r="F48" s="104"/>
      <c r="G48" s="39" t="s">
        <v>81</v>
      </c>
      <c r="H48" s="39">
        <v>80</v>
      </c>
      <c r="I48" s="37"/>
      <c r="J48" s="106"/>
    </row>
    <row r="49" spans="1:10" ht="14.65" customHeight="1" x14ac:dyDescent="0.25">
      <c r="B49" s="104"/>
      <c r="C49" s="108"/>
      <c r="D49" s="108" t="s">
        <v>45</v>
      </c>
      <c r="E49" s="104" t="s">
        <v>19</v>
      </c>
      <c r="F49" s="104">
        <v>100</v>
      </c>
      <c r="G49" s="39" t="s">
        <v>78</v>
      </c>
      <c r="H49" s="39">
        <v>0</v>
      </c>
      <c r="I49" s="37"/>
      <c r="J49" s="106"/>
    </row>
    <row r="50" spans="1:10" ht="14.65" customHeight="1" x14ac:dyDescent="0.25">
      <c r="B50" s="104"/>
      <c r="C50" s="108"/>
      <c r="D50" s="108"/>
      <c r="E50" s="104"/>
      <c r="F50" s="104"/>
      <c r="G50" s="39" t="s">
        <v>79</v>
      </c>
      <c r="H50" s="39">
        <v>0</v>
      </c>
      <c r="I50" s="37"/>
      <c r="J50" s="106"/>
    </row>
    <row r="51" spans="1:10" ht="14.65" customHeight="1" x14ac:dyDescent="0.25">
      <c r="B51" s="104"/>
      <c r="C51" s="108"/>
      <c r="D51" s="108"/>
      <c r="E51" s="104"/>
      <c r="F51" s="104"/>
      <c r="G51" s="39" t="s">
        <v>80</v>
      </c>
      <c r="H51" s="39">
        <v>0</v>
      </c>
      <c r="I51" s="37"/>
      <c r="J51" s="106"/>
    </row>
    <row r="52" spans="1:10" ht="14.65" customHeight="1" x14ac:dyDescent="0.25">
      <c r="B52" s="104"/>
      <c r="C52" s="108"/>
      <c r="D52" s="108"/>
      <c r="E52" s="104"/>
      <c r="F52" s="104"/>
      <c r="G52" s="39" t="s">
        <v>81</v>
      </c>
      <c r="H52" s="39">
        <v>100</v>
      </c>
      <c r="I52" s="37"/>
      <c r="J52" s="106"/>
    </row>
    <row r="53" spans="1:10" ht="14.65" customHeight="1" x14ac:dyDescent="0.25">
      <c r="B53" s="104"/>
      <c r="C53" s="108"/>
      <c r="D53" s="108" t="s">
        <v>43</v>
      </c>
      <c r="E53" s="104" t="s">
        <v>46</v>
      </c>
      <c r="F53" s="104">
        <v>60</v>
      </c>
      <c r="G53" s="39" t="s">
        <v>78</v>
      </c>
      <c r="H53" s="39">
        <v>0</v>
      </c>
      <c r="I53" s="37"/>
      <c r="J53" s="106"/>
    </row>
    <row r="54" spans="1:10" ht="14.65" customHeight="1" x14ac:dyDescent="0.25">
      <c r="B54" s="104"/>
      <c r="C54" s="108"/>
      <c r="D54" s="108"/>
      <c r="E54" s="104"/>
      <c r="F54" s="104"/>
      <c r="G54" s="39" t="s">
        <v>79</v>
      </c>
      <c r="H54" s="39">
        <v>0</v>
      </c>
      <c r="I54" s="37"/>
      <c r="J54" s="106"/>
    </row>
    <row r="55" spans="1:10" ht="14.65" customHeight="1" x14ac:dyDescent="0.25">
      <c r="B55" s="104"/>
      <c r="C55" s="108"/>
      <c r="D55" s="108"/>
      <c r="E55" s="104"/>
      <c r="F55" s="104"/>
      <c r="G55" s="39" t="s">
        <v>80</v>
      </c>
      <c r="H55" s="39">
        <v>0</v>
      </c>
      <c r="I55" s="37"/>
      <c r="J55" s="106"/>
    </row>
    <row r="56" spans="1:10" ht="14.65" customHeight="1" x14ac:dyDescent="0.25">
      <c r="B56" s="104"/>
      <c r="C56" s="108"/>
      <c r="D56" s="108"/>
      <c r="E56" s="104"/>
      <c r="F56" s="104"/>
      <c r="G56" s="39" t="s">
        <v>81</v>
      </c>
      <c r="H56" s="39">
        <v>60</v>
      </c>
      <c r="I56" s="37"/>
      <c r="J56" s="106"/>
    </row>
    <row r="58" spans="1:10" x14ac:dyDescent="0.25">
      <c r="B58" s="19"/>
      <c r="C58" s="19"/>
      <c r="D58" s="19"/>
      <c r="F58" s="19"/>
      <c r="G58" s="19"/>
      <c r="H58" s="22" t="s">
        <v>163</v>
      </c>
    </row>
    <row r="59" spans="1:10" ht="4.5" customHeight="1" x14ac:dyDescent="0.25">
      <c r="B59" s="19"/>
      <c r="C59" s="19"/>
      <c r="D59" s="19"/>
      <c r="F59" s="22"/>
      <c r="H59" s="22"/>
    </row>
    <row r="60" spans="1:10" ht="14.1" customHeight="1" x14ac:dyDescent="0.25">
      <c r="A60" s="64" t="s">
        <v>65</v>
      </c>
      <c r="B60" s="64"/>
      <c r="C60" s="64"/>
      <c r="D60" s="64"/>
      <c r="F60" s="19"/>
      <c r="G60" s="19"/>
      <c r="H60" s="22" t="s">
        <v>60</v>
      </c>
    </row>
    <row r="61" spans="1:10" ht="14.1" customHeight="1" x14ac:dyDescent="0.25">
      <c r="B61" s="19"/>
      <c r="C61" s="22"/>
      <c r="D61" s="19"/>
      <c r="F61" s="19"/>
      <c r="G61" s="19"/>
      <c r="H61" s="22" t="s">
        <v>61</v>
      </c>
    </row>
    <row r="62" spans="1:10" ht="14.1" customHeight="1" x14ac:dyDescent="0.25">
      <c r="B62" s="19"/>
      <c r="C62" s="22"/>
      <c r="D62" s="19"/>
      <c r="F62" s="22"/>
      <c r="H62" s="22"/>
    </row>
    <row r="63" spans="1:10" ht="14.1" customHeight="1" x14ac:dyDescent="0.25">
      <c r="B63" s="19"/>
      <c r="C63" s="22"/>
      <c r="D63" s="19"/>
      <c r="F63" s="22"/>
      <c r="H63" s="22"/>
    </row>
    <row r="64" spans="1:10" ht="14.1" customHeight="1" x14ac:dyDescent="0.25">
      <c r="B64" s="19"/>
      <c r="C64" s="22"/>
      <c r="D64" s="19"/>
      <c r="F64" s="22"/>
      <c r="H64" s="22"/>
    </row>
    <row r="65" spans="1:8" ht="14.1" customHeight="1" x14ac:dyDescent="0.25">
      <c r="B65" s="19"/>
      <c r="C65" s="22"/>
      <c r="D65" s="19"/>
      <c r="F65" s="22"/>
      <c r="H65" s="22"/>
    </row>
    <row r="66" spans="1:8" ht="12.95" customHeight="1" x14ac:dyDescent="0.25">
      <c r="A66" s="65" t="s">
        <v>66</v>
      </c>
      <c r="B66" s="65"/>
      <c r="C66" s="65"/>
      <c r="D66" s="65"/>
      <c r="F66" s="21"/>
      <c r="G66" s="21"/>
      <c r="H66" s="23" t="s">
        <v>62</v>
      </c>
    </row>
    <row r="67" spans="1:8" ht="12.95" customHeight="1" x14ac:dyDescent="0.25">
      <c r="B67" s="19"/>
      <c r="C67" s="19"/>
      <c r="D67" s="19"/>
      <c r="F67" s="19"/>
      <c r="G67" s="19"/>
      <c r="H67" s="22" t="s">
        <v>63</v>
      </c>
    </row>
    <row r="68" spans="1:8" ht="12.95" customHeight="1" x14ac:dyDescent="0.25">
      <c r="B68" s="19"/>
      <c r="C68" s="19"/>
      <c r="D68" s="19"/>
      <c r="F68" s="19"/>
      <c r="G68" s="19"/>
      <c r="H68" s="22" t="s">
        <v>64</v>
      </c>
    </row>
  </sheetData>
  <mergeCells count="64">
    <mergeCell ref="D13:D16"/>
    <mergeCell ref="E13:E16"/>
    <mergeCell ref="F13:F16"/>
    <mergeCell ref="J13:J16"/>
    <mergeCell ref="D17:D20"/>
    <mergeCell ref="E17:E20"/>
    <mergeCell ref="F17:F20"/>
    <mergeCell ref="J17:J20"/>
    <mergeCell ref="B21:B28"/>
    <mergeCell ref="C21:C28"/>
    <mergeCell ref="D21:D24"/>
    <mergeCell ref="E21:E24"/>
    <mergeCell ref="F21:F24"/>
    <mergeCell ref="J21:J24"/>
    <mergeCell ref="B9:B20"/>
    <mergeCell ref="C9:C20"/>
    <mergeCell ref="D9:D12"/>
    <mergeCell ref="E9:E12"/>
    <mergeCell ref="F9:F12"/>
    <mergeCell ref="J9:J12"/>
    <mergeCell ref="D25:D28"/>
    <mergeCell ref="E25:E28"/>
    <mergeCell ref="F25:F28"/>
    <mergeCell ref="J25:J28"/>
    <mergeCell ref="D29:D32"/>
    <mergeCell ref="E29:E32"/>
    <mergeCell ref="F29:F32"/>
    <mergeCell ref="J29:J32"/>
    <mergeCell ref="D33:D36"/>
    <mergeCell ref="E33:E36"/>
    <mergeCell ref="F33:F36"/>
    <mergeCell ref="J33:J36"/>
    <mergeCell ref="B37:B44"/>
    <mergeCell ref="C37:C44"/>
    <mergeCell ref="D37:D40"/>
    <mergeCell ref="E37:E40"/>
    <mergeCell ref="F37:F40"/>
    <mergeCell ref="J37:J40"/>
    <mergeCell ref="D41:D44"/>
    <mergeCell ref="E41:E44"/>
    <mergeCell ref="F41:F44"/>
    <mergeCell ref="J41:J44"/>
    <mergeCell ref="B45:B56"/>
    <mergeCell ref="C45:C56"/>
    <mergeCell ref="D45:D48"/>
    <mergeCell ref="E45:E48"/>
    <mergeCell ref="F45:F48"/>
    <mergeCell ref="J45:J48"/>
    <mergeCell ref="A60:D60"/>
    <mergeCell ref="A66:D66"/>
    <mergeCell ref="B2:J2"/>
    <mergeCell ref="B4:J4"/>
    <mergeCell ref="B5:J5"/>
    <mergeCell ref="B6:J6"/>
    <mergeCell ref="B29:B32"/>
    <mergeCell ref="C29:C32"/>
    <mergeCell ref="D49:D52"/>
    <mergeCell ref="E49:E52"/>
    <mergeCell ref="F49:F52"/>
    <mergeCell ref="J49:J52"/>
    <mergeCell ref="D53:D56"/>
    <mergeCell ref="E53:E56"/>
    <mergeCell ref="F53:F56"/>
    <mergeCell ref="J53:J56"/>
  </mergeCells>
  <pageMargins left="0.82677165354330717" right="1.6929133858267718" top="0.74803149606299213" bottom="0.6692913385826772" header="0.31496062992125984" footer="0.31496062992125984"/>
  <pageSetup paperSize="5" scale="97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view="pageBreakPreview" zoomScaleNormal="90" zoomScaleSheetLayoutView="100" workbookViewId="0">
      <selection activeCell="H84" sqref="H84"/>
    </sheetView>
  </sheetViews>
  <sheetFormatPr defaultRowHeight="15" x14ac:dyDescent="0.25"/>
  <cols>
    <col min="1" max="1" width="2.28515625" customWidth="1"/>
    <col min="2" max="2" width="3.7109375" style="1" customWidth="1"/>
    <col min="3" max="3" width="12.7109375" customWidth="1"/>
    <col min="4" max="4" width="23.85546875" customWidth="1"/>
    <col min="5" max="6" width="5.7109375" style="1" customWidth="1"/>
    <col min="7" max="7" width="14" customWidth="1"/>
    <col min="8" max="8" width="9.7109375" customWidth="1"/>
    <col min="9" max="9" width="22.42578125" customWidth="1"/>
    <col min="10" max="10" width="9.7109375" style="47" customWidth="1"/>
    <col min="11" max="11" width="9.7109375" customWidth="1"/>
    <col min="12" max="12" width="5.7109375" customWidth="1"/>
    <col min="13" max="13" width="9.7109375" customWidth="1"/>
    <col min="14" max="14" width="5.7109375" customWidth="1"/>
    <col min="15" max="15" width="9.7109375" customWidth="1"/>
    <col min="16" max="16" width="5.7109375" customWidth="1"/>
    <col min="17" max="17" width="9.7109375" customWidth="1"/>
    <col min="18" max="18" width="5.7109375" customWidth="1"/>
  </cols>
  <sheetData>
    <row r="1" spans="2:18" ht="9" customHeight="1" x14ac:dyDescent="0.25"/>
    <row r="2" spans="2:18" ht="15" customHeight="1" x14ac:dyDescent="0.25">
      <c r="B2" s="113" t="s">
        <v>83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2:18" ht="3.75" customHeight="1" x14ac:dyDescent="0.25">
      <c r="B3" s="45"/>
      <c r="C3" s="44"/>
      <c r="D3" s="44"/>
      <c r="E3" s="45"/>
      <c r="F3" s="45"/>
      <c r="G3" s="44"/>
      <c r="H3" s="44"/>
      <c r="I3" s="44"/>
      <c r="J3" s="46"/>
      <c r="K3" s="44"/>
      <c r="L3" s="44"/>
      <c r="M3" s="44"/>
      <c r="N3" s="44"/>
      <c r="O3" s="44"/>
      <c r="P3" s="44"/>
      <c r="Q3" s="44"/>
      <c r="R3" s="44"/>
    </row>
    <row r="4" spans="2:18" ht="15" customHeight="1" x14ac:dyDescent="0.25"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2:18" ht="14.1" customHeight="1" x14ac:dyDescent="0.25">
      <c r="B5" s="114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2:18" ht="14.1" customHeight="1" x14ac:dyDescent="0.25">
      <c r="B6" s="114" t="s">
        <v>74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2:18" ht="11.25" customHeight="1" x14ac:dyDescent="0.25">
      <c r="B7" s="45"/>
      <c r="C7" s="44"/>
      <c r="D7" s="44"/>
      <c r="E7" s="45"/>
      <c r="F7" s="45"/>
      <c r="G7" s="44"/>
      <c r="H7" s="44"/>
      <c r="I7" s="44"/>
      <c r="J7" s="46"/>
      <c r="K7" s="44"/>
      <c r="L7" s="44"/>
      <c r="M7" s="44"/>
      <c r="N7" s="44"/>
      <c r="O7" s="44"/>
      <c r="P7" s="44"/>
      <c r="Q7" s="44"/>
      <c r="R7" s="44"/>
    </row>
    <row r="8" spans="2:18" s="30" customFormat="1" ht="14.1" customHeight="1" x14ac:dyDescent="0.25">
      <c r="B8" s="116" t="s">
        <v>9</v>
      </c>
      <c r="C8" s="116" t="s">
        <v>12</v>
      </c>
      <c r="D8" s="116" t="s">
        <v>13</v>
      </c>
      <c r="E8" s="116" t="s">
        <v>14</v>
      </c>
      <c r="F8" s="116" t="s">
        <v>17</v>
      </c>
      <c r="G8" s="116" t="s">
        <v>84</v>
      </c>
      <c r="H8" s="116" t="s">
        <v>85</v>
      </c>
      <c r="I8" s="116" t="s">
        <v>86</v>
      </c>
      <c r="J8" s="117" t="s">
        <v>85</v>
      </c>
      <c r="K8" s="109" t="s">
        <v>87</v>
      </c>
      <c r="L8" s="110"/>
      <c r="M8" s="109" t="s">
        <v>88</v>
      </c>
      <c r="N8" s="110"/>
      <c r="O8" s="109" t="s">
        <v>89</v>
      </c>
      <c r="P8" s="110"/>
      <c r="Q8" s="109" t="s">
        <v>90</v>
      </c>
      <c r="R8" s="110"/>
    </row>
    <row r="9" spans="2:18" s="30" customFormat="1" ht="14.1" customHeight="1" x14ac:dyDescent="0.25">
      <c r="B9" s="116"/>
      <c r="C9" s="116"/>
      <c r="D9" s="116"/>
      <c r="E9" s="116"/>
      <c r="F9" s="116"/>
      <c r="G9" s="116"/>
      <c r="H9" s="116"/>
      <c r="I9" s="116"/>
      <c r="J9" s="117"/>
      <c r="K9" s="48" t="s">
        <v>91</v>
      </c>
      <c r="L9" s="48" t="s">
        <v>19</v>
      </c>
      <c r="M9" s="48" t="s">
        <v>91</v>
      </c>
      <c r="N9" s="48" t="s">
        <v>19</v>
      </c>
      <c r="O9" s="48" t="s">
        <v>91</v>
      </c>
      <c r="P9" s="48" t="s">
        <v>19</v>
      </c>
      <c r="Q9" s="48" t="s">
        <v>91</v>
      </c>
      <c r="R9" s="48" t="s">
        <v>19</v>
      </c>
    </row>
    <row r="10" spans="2:18" s="30" customFormat="1" ht="14.1" customHeight="1" x14ac:dyDescent="0.25">
      <c r="B10" s="116"/>
      <c r="C10" s="116"/>
      <c r="D10" s="116"/>
      <c r="E10" s="116"/>
      <c r="F10" s="116"/>
      <c r="G10" s="116"/>
      <c r="H10" s="116"/>
      <c r="I10" s="116"/>
      <c r="J10" s="117"/>
      <c r="K10" s="48" t="s">
        <v>17</v>
      </c>
      <c r="L10" s="48" t="s">
        <v>17</v>
      </c>
      <c r="M10" s="48" t="s">
        <v>17</v>
      </c>
      <c r="N10" s="48" t="s">
        <v>17</v>
      </c>
      <c r="O10" s="48" t="s">
        <v>17</v>
      </c>
      <c r="P10" s="48" t="s">
        <v>17</v>
      </c>
      <c r="Q10" s="48" t="s">
        <v>17</v>
      </c>
      <c r="R10" s="48" t="s">
        <v>17</v>
      </c>
    </row>
    <row r="11" spans="2:18" ht="20.100000000000001" customHeight="1" x14ac:dyDescent="0.25">
      <c r="B11" s="115">
        <v>1</v>
      </c>
      <c r="C11" s="112" t="s">
        <v>23</v>
      </c>
      <c r="D11" s="112" t="s">
        <v>18</v>
      </c>
      <c r="E11" s="115" t="s">
        <v>19</v>
      </c>
      <c r="F11" s="115">
        <v>14.87</v>
      </c>
      <c r="G11" s="112" t="s">
        <v>92</v>
      </c>
      <c r="H11" s="111">
        <v>4075183600</v>
      </c>
      <c r="I11" s="49" t="s">
        <v>93</v>
      </c>
      <c r="J11" s="50">
        <v>247784600</v>
      </c>
      <c r="K11" s="50">
        <f>J11/4</f>
        <v>61946150</v>
      </c>
      <c r="L11" s="51">
        <v>25</v>
      </c>
      <c r="M11" s="50">
        <f>J11/2</f>
        <v>123892300</v>
      </c>
      <c r="N11" s="50">
        <v>50</v>
      </c>
      <c r="O11" s="50">
        <f>(3/4)*J11</f>
        <v>185838450</v>
      </c>
      <c r="P11" s="50">
        <v>75</v>
      </c>
      <c r="Q11" s="50">
        <f>J11</f>
        <v>247784600</v>
      </c>
      <c r="R11" s="50">
        <v>100</v>
      </c>
    </row>
    <row r="12" spans="2:18" ht="12.95" customHeight="1" x14ac:dyDescent="0.25">
      <c r="B12" s="115"/>
      <c r="C12" s="112"/>
      <c r="D12" s="112"/>
      <c r="E12" s="115"/>
      <c r="F12" s="115"/>
      <c r="G12" s="112"/>
      <c r="H12" s="111"/>
      <c r="I12" s="49" t="s">
        <v>94</v>
      </c>
      <c r="J12" s="50">
        <v>200000000</v>
      </c>
      <c r="K12" s="50">
        <f t="shared" ref="K12:K70" si="0">J12/4</f>
        <v>50000000</v>
      </c>
      <c r="L12" s="51">
        <v>25</v>
      </c>
      <c r="M12" s="50">
        <f t="shared" ref="M12:M70" si="1">J12/2</f>
        <v>100000000</v>
      </c>
      <c r="N12" s="50">
        <v>50</v>
      </c>
      <c r="O12" s="50">
        <f t="shared" ref="O12:O70" si="2">(3/4)*J12</f>
        <v>150000000</v>
      </c>
      <c r="P12" s="50">
        <v>75</v>
      </c>
      <c r="Q12" s="50">
        <f t="shared" ref="Q12:Q70" si="3">J12</f>
        <v>200000000</v>
      </c>
      <c r="R12" s="50">
        <v>100</v>
      </c>
    </row>
    <row r="13" spans="2:18" ht="20.100000000000001" customHeight="1" x14ac:dyDescent="0.25">
      <c r="B13" s="115"/>
      <c r="C13" s="112"/>
      <c r="D13" s="112"/>
      <c r="E13" s="115"/>
      <c r="F13" s="115"/>
      <c r="G13" s="112"/>
      <c r="H13" s="111"/>
      <c r="I13" s="49" t="s">
        <v>95</v>
      </c>
      <c r="J13" s="50">
        <v>150000000</v>
      </c>
      <c r="K13" s="50">
        <f t="shared" si="0"/>
        <v>37500000</v>
      </c>
      <c r="L13" s="51">
        <v>25</v>
      </c>
      <c r="M13" s="50">
        <f t="shared" si="1"/>
        <v>75000000</v>
      </c>
      <c r="N13" s="50">
        <v>50</v>
      </c>
      <c r="O13" s="50">
        <f t="shared" si="2"/>
        <v>112500000</v>
      </c>
      <c r="P13" s="50">
        <v>75</v>
      </c>
      <c r="Q13" s="50">
        <f t="shared" si="3"/>
        <v>150000000</v>
      </c>
      <c r="R13" s="50">
        <v>100</v>
      </c>
    </row>
    <row r="14" spans="2:18" ht="20.100000000000001" customHeight="1" x14ac:dyDescent="0.25">
      <c r="B14" s="115"/>
      <c r="C14" s="112"/>
      <c r="D14" s="112"/>
      <c r="E14" s="115"/>
      <c r="F14" s="115"/>
      <c r="G14" s="112"/>
      <c r="H14" s="111"/>
      <c r="I14" s="49" t="s">
        <v>96</v>
      </c>
      <c r="J14" s="50">
        <v>3177399000</v>
      </c>
      <c r="K14" s="50">
        <f t="shared" si="0"/>
        <v>794349750</v>
      </c>
      <c r="L14" s="51">
        <v>25</v>
      </c>
      <c r="M14" s="50">
        <f t="shared" si="1"/>
        <v>1588699500</v>
      </c>
      <c r="N14" s="50">
        <v>50</v>
      </c>
      <c r="O14" s="50">
        <f t="shared" si="2"/>
        <v>2383049250</v>
      </c>
      <c r="P14" s="50">
        <v>75</v>
      </c>
      <c r="Q14" s="50">
        <f t="shared" si="3"/>
        <v>3177399000</v>
      </c>
      <c r="R14" s="50">
        <v>100</v>
      </c>
    </row>
    <row r="15" spans="2:18" ht="20.100000000000001" customHeight="1" x14ac:dyDescent="0.25">
      <c r="B15" s="115"/>
      <c r="C15" s="112"/>
      <c r="D15" s="112"/>
      <c r="E15" s="115"/>
      <c r="F15" s="115"/>
      <c r="G15" s="112"/>
      <c r="H15" s="111"/>
      <c r="I15" s="49" t="s">
        <v>97</v>
      </c>
      <c r="J15" s="50">
        <v>100000000</v>
      </c>
      <c r="K15" s="50">
        <f t="shared" si="0"/>
        <v>25000000</v>
      </c>
      <c r="L15" s="51">
        <v>25</v>
      </c>
      <c r="M15" s="50">
        <f t="shared" si="1"/>
        <v>50000000</v>
      </c>
      <c r="N15" s="50">
        <v>50</v>
      </c>
      <c r="O15" s="50">
        <f t="shared" si="2"/>
        <v>75000000</v>
      </c>
      <c r="P15" s="50">
        <v>75</v>
      </c>
      <c r="Q15" s="50">
        <f t="shared" si="3"/>
        <v>100000000</v>
      </c>
      <c r="R15" s="50">
        <v>100</v>
      </c>
    </row>
    <row r="16" spans="2:18" ht="12.95" customHeight="1" x14ac:dyDescent="0.25">
      <c r="B16" s="115"/>
      <c r="C16" s="112"/>
      <c r="D16" s="112"/>
      <c r="E16" s="115"/>
      <c r="F16" s="115"/>
      <c r="G16" s="112"/>
      <c r="H16" s="111"/>
      <c r="I16" s="49" t="s">
        <v>98</v>
      </c>
      <c r="J16" s="50">
        <v>200000000</v>
      </c>
      <c r="K16" s="50">
        <f t="shared" si="0"/>
        <v>50000000</v>
      </c>
      <c r="L16" s="51">
        <v>25</v>
      </c>
      <c r="M16" s="50">
        <f t="shared" si="1"/>
        <v>100000000</v>
      </c>
      <c r="N16" s="50">
        <v>50</v>
      </c>
      <c r="O16" s="50">
        <f t="shared" si="2"/>
        <v>150000000</v>
      </c>
      <c r="P16" s="50">
        <v>75</v>
      </c>
      <c r="Q16" s="50">
        <f t="shared" si="3"/>
        <v>200000000</v>
      </c>
      <c r="R16" s="50">
        <v>100</v>
      </c>
    </row>
    <row r="17" spans="2:18" ht="20.100000000000001" customHeight="1" x14ac:dyDescent="0.25">
      <c r="B17" s="115"/>
      <c r="C17" s="112"/>
      <c r="D17" s="112" t="s">
        <v>21</v>
      </c>
      <c r="E17" s="115" t="s">
        <v>19</v>
      </c>
      <c r="F17" s="115">
        <v>20</v>
      </c>
      <c r="G17" s="112" t="s">
        <v>92</v>
      </c>
      <c r="H17" s="111">
        <v>2350000000</v>
      </c>
      <c r="I17" s="49" t="s">
        <v>99</v>
      </c>
      <c r="J17" s="50">
        <v>200000000</v>
      </c>
      <c r="K17" s="50">
        <f t="shared" si="0"/>
        <v>50000000</v>
      </c>
      <c r="L17" s="51">
        <v>25</v>
      </c>
      <c r="M17" s="50">
        <f t="shared" si="1"/>
        <v>100000000</v>
      </c>
      <c r="N17" s="50">
        <v>50</v>
      </c>
      <c r="O17" s="50">
        <f t="shared" si="2"/>
        <v>150000000</v>
      </c>
      <c r="P17" s="50">
        <v>75</v>
      </c>
      <c r="Q17" s="50">
        <f t="shared" si="3"/>
        <v>200000000</v>
      </c>
      <c r="R17" s="50">
        <v>100</v>
      </c>
    </row>
    <row r="18" spans="2:18" ht="12.95" customHeight="1" x14ac:dyDescent="0.25">
      <c r="B18" s="115"/>
      <c r="C18" s="112"/>
      <c r="D18" s="112"/>
      <c r="E18" s="115"/>
      <c r="F18" s="115"/>
      <c r="G18" s="112"/>
      <c r="H18" s="111"/>
      <c r="I18" s="49" t="s">
        <v>100</v>
      </c>
      <c r="J18" s="50">
        <v>300000000</v>
      </c>
      <c r="K18" s="50">
        <f t="shared" si="0"/>
        <v>75000000</v>
      </c>
      <c r="L18" s="51">
        <v>25</v>
      </c>
      <c r="M18" s="50">
        <f t="shared" si="1"/>
        <v>150000000</v>
      </c>
      <c r="N18" s="50">
        <v>50</v>
      </c>
      <c r="O18" s="50">
        <f t="shared" si="2"/>
        <v>225000000</v>
      </c>
      <c r="P18" s="50">
        <v>75</v>
      </c>
      <c r="Q18" s="50">
        <f t="shared" si="3"/>
        <v>300000000</v>
      </c>
      <c r="R18" s="50">
        <v>100</v>
      </c>
    </row>
    <row r="19" spans="2:18" ht="20.100000000000001" customHeight="1" x14ac:dyDescent="0.25">
      <c r="B19" s="115"/>
      <c r="C19" s="112"/>
      <c r="D19" s="112"/>
      <c r="E19" s="115"/>
      <c r="F19" s="115"/>
      <c r="G19" s="112"/>
      <c r="H19" s="111"/>
      <c r="I19" s="49" t="s">
        <v>101</v>
      </c>
      <c r="J19" s="50">
        <v>100000000</v>
      </c>
      <c r="K19" s="50">
        <f t="shared" si="0"/>
        <v>25000000</v>
      </c>
      <c r="L19" s="51">
        <v>25</v>
      </c>
      <c r="M19" s="50">
        <f t="shared" si="1"/>
        <v>50000000</v>
      </c>
      <c r="N19" s="50">
        <v>50</v>
      </c>
      <c r="O19" s="50">
        <f t="shared" si="2"/>
        <v>75000000</v>
      </c>
      <c r="P19" s="50">
        <v>75</v>
      </c>
      <c r="Q19" s="50">
        <f t="shared" si="3"/>
        <v>100000000</v>
      </c>
      <c r="R19" s="50">
        <v>100</v>
      </c>
    </row>
    <row r="20" spans="2:18" ht="20.100000000000001" customHeight="1" x14ac:dyDescent="0.25">
      <c r="B20" s="115"/>
      <c r="C20" s="112"/>
      <c r="D20" s="112"/>
      <c r="E20" s="115"/>
      <c r="F20" s="115"/>
      <c r="G20" s="112"/>
      <c r="H20" s="111"/>
      <c r="I20" s="49" t="s">
        <v>102</v>
      </c>
      <c r="J20" s="50">
        <v>200000000</v>
      </c>
      <c r="K20" s="50">
        <f t="shared" si="0"/>
        <v>50000000</v>
      </c>
      <c r="L20" s="51">
        <v>25</v>
      </c>
      <c r="M20" s="50">
        <f t="shared" si="1"/>
        <v>100000000</v>
      </c>
      <c r="N20" s="50">
        <v>50</v>
      </c>
      <c r="O20" s="50">
        <f t="shared" si="2"/>
        <v>150000000</v>
      </c>
      <c r="P20" s="50">
        <v>75</v>
      </c>
      <c r="Q20" s="50">
        <f t="shared" si="3"/>
        <v>200000000</v>
      </c>
      <c r="R20" s="50">
        <v>100</v>
      </c>
    </row>
    <row r="21" spans="2:18" ht="20.100000000000001" customHeight="1" x14ac:dyDescent="0.25">
      <c r="B21" s="115"/>
      <c r="C21" s="112"/>
      <c r="D21" s="112"/>
      <c r="E21" s="115"/>
      <c r="F21" s="115"/>
      <c r="G21" s="112"/>
      <c r="H21" s="111"/>
      <c r="I21" s="49" t="s">
        <v>103</v>
      </c>
      <c r="J21" s="50">
        <v>100000000</v>
      </c>
      <c r="K21" s="50">
        <f t="shared" si="0"/>
        <v>25000000</v>
      </c>
      <c r="L21" s="51">
        <v>25</v>
      </c>
      <c r="M21" s="50">
        <f t="shared" si="1"/>
        <v>50000000</v>
      </c>
      <c r="N21" s="50">
        <v>50</v>
      </c>
      <c r="O21" s="50">
        <f t="shared" si="2"/>
        <v>75000000</v>
      </c>
      <c r="P21" s="50">
        <v>75</v>
      </c>
      <c r="Q21" s="50">
        <f t="shared" si="3"/>
        <v>100000000</v>
      </c>
      <c r="R21" s="50">
        <v>100</v>
      </c>
    </row>
    <row r="22" spans="2:18" ht="20.100000000000001" customHeight="1" x14ac:dyDescent="0.25">
      <c r="B22" s="115"/>
      <c r="C22" s="112"/>
      <c r="D22" s="112"/>
      <c r="E22" s="115"/>
      <c r="F22" s="115"/>
      <c r="G22" s="112"/>
      <c r="H22" s="111"/>
      <c r="I22" s="49" t="s">
        <v>104</v>
      </c>
      <c r="J22" s="50">
        <v>100000000</v>
      </c>
      <c r="K22" s="50">
        <f t="shared" si="0"/>
        <v>25000000</v>
      </c>
      <c r="L22" s="51">
        <v>25</v>
      </c>
      <c r="M22" s="50">
        <f t="shared" si="1"/>
        <v>50000000</v>
      </c>
      <c r="N22" s="50">
        <v>50</v>
      </c>
      <c r="O22" s="50">
        <f t="shared" si="2"/>
        <v>75000000</v>
      </c>
      <c r="P22" s="50">
        <v>75</v>
      </c>
      <c r="Q22" s="50">
        <f t="shared" si="3"/>
        <v>100000000</v>
      </c>
      <c r="R22" s="50">
        <v>100</v>
      </c>
    </row>
    <row r="23" spans="2:18" ht="20.100000000000001" customHeight="1" x14ac:dyDescent="0.25">
      <c r="B23" s="115"/>
      <c r="C23" s="112"/>
      <c r="D23" s="112"/>
      <c r="E23" s="115"/>
      <c r="F23" s="115"/>
      <c r="G23" s="112"/>
      <c r="H23" s="111"/>
      <c r="I23" s="49" t="s">
        <v>105</v>
      </c>
      <c r="J23" s="50">
        <v>50000000</v>
      </c>
      <c r="K23" s="50">
        <f t="shared" si="0"/>
        <v>12500000</v>
      </c>
      <c r="L23" s="51">
        <v>25</v>
      </c>
      <c r="M23" s="50">
        <f t="shared" si="1"/>
        <v>25000000</v>
      </c>
      <c r="N23" s="50">
        <v>50</v>
      </c>
      <c r="O23" s="50">
        <f t="shared" si="2"/>
        <v>37500000</v>
      </c>
      <c r="P23" s="50">
        <v>75</v>
      </c>
      <c r="Q23" s="50">
        <f t="shared" si="3"/>
        <v>50000000</v>
      </c>
      <c r="R23" s="50">
        <v>100</v>
      </c>
    </row>
    <row r="24" spans="2:18" ht="20.100000000000001" customHeight="1" x14ac:dyDescent="0.25">
      <c r="B24" s="115"/>
      <c r="C24" s="112"/>
      <c r="D24" s="112"/>
      <c r="E24" s="115"/>
      <c r="F24" s="115"/>
      <c r="G24" s="112"/>
      <c r="H24" s="111"/>
      <c r="I24" s="49" t="s">
        <v>106</v>
      </c>
      <c r="J24" s="50">
        <v>200000000</v>
      </c>
      <c r="K24" s="50">
        <f t="shared" si="0"/>
        <v>50000000</v>
      </c>
      <c r="L24" s="51">
        <v>25</v>
      </c>
      <c r="M24" s="50">
        <f t="shared" si="1"/>
        <v>100000000</v>
      </c>
      <c r="N24" s="50">
        <v>50</v>
      </c>
      <c r="O24" s="50">
        <f t="shared" si="2"/>
        <v>150000000</v>
      </c>
      <c r="P24" s="50">
        <v>75</v>
      </c>
      <c r="Q24" s="50">
        <f t="shared" si="3"/>
        <v>200000000</v>
      </c>
      <c r="R24" s="50">
        <v>100</v>
      </c>
    </row>
    <row r="25" spans="2:18" ht="12.95" customHeight="1" x14ac:dyDescent="0.25">
      <c r="B25" s="115"/>
      <c r="C25" s="112"/>
      <c r="D25" s="112"/>
      <c r="E25" s="115"/>
      <c r="F25" s="115"/>
      <c r="G25" s="112"/>
      <c r="H25" s="111"/>
      <c r="I25" s="49" t="s">
        <v>107</v>
      </c>
      <c r="J25" s="50">
        <v>200000000</v>
      </c>
      <c r="K25" s="50">
        <f t="shared" si="0"/>
        <v>50000000</v>
      </c>
      <c r="L25" s="51">
        <v>25</v>
      </c>
      <c r="M25" s="50">
        <f t="shared" si="1"/>
        <v>100000000</v>
      </c>
      <c r="N25" s="50">
        <v>50</v>
      </c>
      <c r="O25" s="50">
        <f t="shared" si="2"/>
        <v>150000000</v>
      </c>
      <c r="P25" s="50">
        <v>75</v>
      </c>
      <c r="Q25" s="50">
        <f t="shared" si="3"/>
        <v>200000000</v>
      </c>
      <c r="R25" s="50">
        <v>100</v>
      </c>
    </row>
    <row r="26" spans="2:18" ht="20.100000000000001" customHeight="1" x14ac:dyDescent="0.25">
      <c r="B26" s="115"/>
      <c r="C26" s="112"/>
      <c r="D26" s="112"/>
      <c r="E26" s="115"/>
      <c r="F26" s="115"/>
      <c r="G26" s="112"/>
      <c r="H26" s="111"/>
      <c r="I26" s="49" t="s">
        <v>108</v>
      </c>
      <c r="J26" s="50">
        <v>300000000</v>
      </c>
      <c r="K26" s="50">
        <f t="shared" si="0"/>
        <v>75000000</v>
      </c>
      <c r="L26" s="51">
        <v>25</v>
      </c>
      <c r="M26" s="50">
        <f t="shared" si="1"/>
        <v>150000000</v>
      </c>
      <c r="N26" s="50">
        <v>50</v>
      </c>
      <c r="O26" s="50">
        <f t="shared" si="2"/>
        <v>225000000</v>
      </c>
      <c r="P26" s="50">
        <v>75</v>
      </c>
      <c r="Q26" s="50">
        <f t="shared" si="3"/>
        <v>300000000</v>
      </c>
      <c r="R26" s="50">
        <v>100</v>
      </c>
    </row>
    <row r="27" spans="2:18" ht="20.100000000000001" customHeight="1" x14ac:dyDescent="0.25">
      <c r="B27" s="115"/>
      <c r="C27" s="112"/>
      <c r="D27" s="112"/>
      <c r="E27" s="115"/>
      <c r="F27" s="115"/>
      <c r="G27" s="112"/>
      <c r="H27" s="111"/>
      <c r="I27" s="49" t="s">
        <v>109</v>
      </c>
      <c r="J27" s="50">
        <v>600000000</v>
      </c>
      <c r="K27" s="50">
        <f t="shared" si="0"/>
        <v>150000000</v>
      </c>
      <c r="L27" s="51">
        <v>25</v>
      </c>
      <c r="M27" s="50">
        <f t="shared" si="1"/>
        <v>300000000</v>
      </c>
      <c r="N27" s="50">
        <v>50</v>
      </c>
      <c r="O27" s="50">
        <f t="shared" si="2"/>
        <v>450000000</v>
      </c>
      <c r="P27" s="50">
        <v>75</v>
      </c>
      <c r="Q27" s="50">
        <f t="shared" si="3"/>
        <v>600000000</v>
      </c>
      <c r="R27" s="50">
        <v>100</v>
      </c>
    </row>
    <row r="28" spans="2:18" ht="20.100000000000001" customHeight="1" x14ac:dyDescent="0.25">
      <c r="B28" s="115"/>
      <c r="C28" s="112"/>
      <c r="D28" s="112"/>
      <c r="E28" s="115"/>
      <c r="F28" s="115"/>
      <c r="G28" s="112" t="s">
        <v>110</v>
      </c>
      <c r="H28" s="111">
        <v>450000000</v>
      </c>
      <c r="I28" s="49" t="s">
        <v>111</v>
      </c>
      <c r="J28" s="50">
        <v>150000000</v>
      </c>
      <c r="K28" s="50">
        <f t="shared" si="0"/>
        <v>37500000</v>
      </c>
      <c r="L28" s="51">
        <v>25</v>
      </c>
      <c r="M28" s="50">
        <f t="shared" si="1"/>
        <v>75000000</v>
      </c>
      <c r="N28" s="50">
        <v>50</v>
      </c>
      <c r="O28" s="50">
        <f t="shared" si="2"/>
        <v>112500000</v>
      </c>
      <c r="P28" s="50">
        <v>75</v>
      </c>
      <c r="Q28" s="50">
        <f t="shared" si="3"/>
        <v>150000000</v>
      </c>
      <c r="R28" s="50">
        <v>100</v>
      </c>
    </row>
    <row r="29" spans="2:18" ht="20.100000000000001" customHeight="1" x14ac:dyDescent="0.25">
      <c r="B29" s="115"/>
      <c r="C29" s="112"/>
      <c r="D29" s="112"/>
      <c r="E29" s="115"/>
      <c r="F29" s="115"/>
      <c r="G29" s="112"/>
      <c r="H29" s="111"/>
      <c r="I29" s="49" t="s">
        <v>112</v>
      </c>
      <c r="J29" s="50">
        <v>300000000</v>
      </c>
      <c r="K29" s="50">
        <f t="shared" si="0"/>
        <v>75000000</v>
      </c>
      <c r="L29" s="51">
        <v>25</v>
      </c>
      <c r="M29" s="50">
        <f t="shared" si="1"/>
        <v>150000000</v>
      </c>
      <c r="N29" s="50">
        <v>50</v>
      </c>
      <c r="O29" s="50">
        <f t="shared" si="2"/>
        <v>225000000</v>
      </c>
      <c r="P29" s="50">
        <v>75</v>
      </c>
      <c r="Q29" s="50">
        <f t="shared" si="3"/>
        <v>300000000</v>
      </c>
      <c r="R29" s="50">
        <v>100</v>
      </c>
    </row>
    <row r="30" spans="2:18" ht="20.100000000000001" customHeight="1" x14ac:dyDescent="0.25">
      <c r="B30" s="115"/>
      <c r="C30" s="112"/>
      <c r="D30" s="112" t="s">
        <v>22</v>
      </c>
      <c r="E30" s="115" t="s">
        <v>19</v>
      </c>
      <c r="F30" s="115">
        <v>38</v>
      </c>
      <c r="G30" s="112" t="s">
        <v>92</v>
      </c>
      <c r="H30" s="111">
        <v>850000000</v>
      </c>
      <c r="I30" s="49" t="s">
        <v>113</v>
      </c>
      <c r="J30" s="50">
        <v>200000000</v>
      </c>
      <c r="K30" s="50">
        <f t="shared" si="0"/>
        <v>50000000</v>
      </c>
      <c r="L30" s="51">
        <v>25</v>
      </c>
      <c r="M30" s="50">
        <f t="shared" si="1"/>
        <v>100000000</v>
      </c>
      <c r="N30" s="50">
        <v>50</v>
      </c>
      <c r="O30" s="50">
        <f t="shared" si="2"/>
        <v>150000000</v>
      </c>
      <c r="P30" s="50">
        <v>75</v>
      </c>
      <c r="Q30" s="50">
        <f t="shared" si="3"/>
        <v>200000000</v>
      </c>
      <c r="R30" s="50">
        <v>100</v>
      </c>
    </row>
    <row r="31" spans="2:18" ht="20.100000000000001" customHeight="1" x14ac:dyDescent="0.25">
      <c r="B31" s="115"/>
      <c r="C31" s="112"/>
      <c r="D31" s="112"/>
      <c r="E31" s="115"/>
      <c r="F31" s="115"/>
      <c r="G31" s="112"/>
      <c r="H31" s="111"/>
      <c r="I31" s="49" t="s">
        <v>114</v>
      </c>
      <c r="J31" s="50">
        <v>150000000</v>
      </c>
      <c r="K31" s="50">
        <f t="shared" si="0"/>
        <v>37500000</v>
      </c>
      <c r="L31" s="51">
        <v>25</v>
      </c>
      <c r="M31" s="50">
        <f t="shared" si="1"/>
        <v>75000000</v>
      </c>
      <c r="N31" s="50">
        <v>50</v>
      </c>
      <c r="O31" s="50">
        <f t="shared" si="2"/>
        <v>112500000</v>
      </c>
      <c r="P31" s="50">
        <v>75</v>
      </c>
      <c r="Q31" s="50">
        <f t="shared" si="3"/>
        <v>150000000</v>
      </c>
      <c r="R31" s="50">
        <v>100</v>
      </c>
    </row>
    <row r="32" spans="2:18" ht="20.100000000000001" customHeight="1" x14ac:dyDescent="0.25">
      <c r="B32" s="115"/>
      <c r="C32" s="112"/>
      <c r="D32" s="112"/>
      <c r="E32" s="115"/>
      <c r="F32" s="115"/>
      <c r="G32" s="112"/>
      <c r="H32" s="111"/>
      <c r="I32" s="49" t="s">
        <v>115</v>
      </c>
      <c r="J32" s="50">
        <v>200000000</v>
      </c>
      <c r="K32" s="50">
        <f t="shared" si="0"/>
        <v>50000000</v>
      </c>
      <c r="L32" s="51">
        <v>25</v>
      </c>
      <c r="M32" s="50">
        <f t="shared" si="1"/>
        <v>100000000</v>
      </c>
      <c r="N32" s="50">
        <v>50</v>
      </c>
      <c r="O32" s="50">
        <f t="shared" si="2"/>
        <v>150000000</v>
      </c>
      <c r="P32" s="50">
        <v>75</v>
      </c>
      <c r="Q32" s="50">
        <f t="shared" si="3"/>
        <v>200000000</v>
      </c>
      <c r="R32" s="50">
        <v>100</v>
      </c>
    </row>
    <row r="33" spans="2:18" ht="20.100000000000001" customHeight="1" x14ac:dyDescent="0.25">
      <c r="B33" s="115"/>
      <c r="C33" s="112"/>
      <c r="D33" s="112"/>
      <c r="E33" s="115"/>
      <c r="F33" s="115"/>
      <c r="G33" s="112"/>
      <c r="H33" s="111"/>
      <c r="I33" s="49" t="s">
        <v>116</v>
      </c>
      <c r="J33" s="50">
        <v>150000000</v>
      </c>
      <c r="K33" s="50">
        <f t="shared" si="0"/>
        <v>37500000</v>
      </c>
      <c r="L33" s="51">
        <v>25</v>
      </c>
      <c r="M33" s="50">
        <f t="shared" si="1"/>
        <v>75000000</v>
      </c>
      <c r="N33" s="50">
        <v>50</v>
      </c>
      <c r="O33" s="50">
        <f t="shared" si="2"/>
        <v>112500000</v>
      </c>
      <c r="P33" s="50">
        <v>75</v>
      </c>
      <c r="Q33" s="50">
        <f t="shared" si="3"/>
        <v>150000000</v>
      </c>
      <c r="R33" s="50">
        <v>100</v>
      </c>
    </row>
    <row r="34" spans="2:18" ht="20.100000000000001" customHeight="1" x14ac:dyDescent="0.25">
      <c r="B34" s="115"/>
      <c r="C34" s="112"/>
      <c r="D34" s="112"/>
      <c r="E34" s="115"/>
      <c r="F34" s="115"/>
      <c r="G34" s="112"/>
      <c r="H34" s="111"/>
      <c r="I34" s="49" t="s">
        <v>117</v>
      </c>
      <c r="J34" s="50">
        <v>150000000</v>
      </c>
      <c r="K34" s="50">
        <f t="shared" si="0"/>
        <v>37500000</v>
      </c>
      <c r="L34" s="51">
        <v>25</v>
      </c>
      <c r="M34" s="50">
        <f t="shared" si="1"/>
        <v>75000000</v>
      </c>
      <c r="N34" s="50">
        <v>50</v>
      </c>
      <c r="O34" s="50">
        <f t="shared" si="2"/>
        <v>112500000</v>
      </c>
      <c r="P34" s="50">
        <v>75</v>
      </c>
      <c r="Q34" s="50">
        <f t="shared" si="3"/>
        <v>150000000</v>
      </c>
      <c r="R34" s="50">
        <v>100</v>
      </c>
    </row>
    <row r="35" spans="2:18" ht="20.100000000000001" customHeight="1" x14ac:dyDescent="0.25">
      <c r="B35" s="115">
        <v>2</v>
      </c>
      <c r="C35" s="112" t="s">
        <v>28</v>
      </c>
      <c r="D35" s="112" t="s">
        <v>26</v>
      </c>
      <c r="E35" s="115" t="s">
        <v>19</v>
      </c>
      <c r="F35" s="115">
        <v>100</v>
      </c>
      <c r="G35" s="112" t="s">
        <v>110</v>
      </c>
      <c r="H35" s="111">
        <v>530000000</v>
      </c>
      <c r="I35" s="49" t="s">
        <v>118</v>
      </c>
      <c r="J35" s="50">
        <v>100000000</v>
      </c>
      <c r="K35" s="50">
        <f t="shared" si="0"/>
        <v>25000000</v>
      </c>
      <c r="L35" s="51">
        <v>25</v>
      </c>
      <c r="M35" s="50">
        <f t="shared" si="1"/>
        <v>50000000</v>
      </c>
      <c r="N35" s="50">
        <v>50</v>
      </c>
      <c r="O35" s="50">
        <f t="shared" si="2"/>
        <v>75000000</v>
      </c>
      <c r="P35" s="50">
        <v>75</v>
      </c>
      <c r="Q35" s="50">
        <f t="shared" si="3"/>
        <v>100000000</v>
      </c>
      <c r="R35" s="50">
        <v>100</v>
      </c>
    </row>
    <row r="36" spans="2:18" ht="20.100000000000001" customHeight="1" x14ac:dyDescent="0.25">
      <c r="B36" s="115"/>
      <c r="C36" s="112"/>
      <c r="D36" s="112"/>
      <c r="E36" s="115"/>
      <c r="F36" s="115"/>
      <c r="G36" s="112"/>
      <c r="H36" s="111"/>
      <c r="I36" s="49" t="s">
        <v>119</v>
      </c>
      <c r="J36" s="50">
        <v>100000000</v>
      </c>
      <c r="K36" s="50">
        <f t="shared" si="0"/>
        <v>25000000</v>
      </c>
      <c r="L36" s="51">
        <v>25</v>
      </c>
      <c r="M36" s="50">
        <f t="shared" si="1"/>
        <v>50000000</v>
      </c>
      <c r="N36" s="50">
        <v>50</v>
      </c>
      <c r="O36" s="50">
        <f t="shared" si="2"/>
        <v>75000000</v>
      </c>
      <c r="P36" s="50">
        <v>75</v>
      </c>
      <c r="Q36" s="50">
        <f t="shared" si="3"/>
        <v>100000000</v>
      </c>
      <c r="R36" s="50">
        <v>100</v>
      </c>
    </row>
    <row r="37" spans="2:18" ht="20.100000000000001" customHeight="1" x14ac:dyDescent="0.25">
      <c r="B37" s="115"/>
      <c r="C37" s="112"/>
      <c r="D37" s="112"/>
      <c r="E37" s="115"/>
      <c r="F37" s="115"/>
      <c r="G37" s="112"/>
      <c r="H37" s="111"/>
      <c r="I37" s="49" t="s">
        <v>120</v>
      </c>
      <c r="J37" s="50">
        <v>100000000</v>
      </c>
      <c r="K37" s="50">
        <f t="shared" si="0"/>
        <v>25000000</v>
      </c>
      <c r="L37" s="51">
        <v>25</v>
      </c>
      <c r="M37" s="50">
        <f t="shared" si="1"/>
        <v>50000000</v>
      </c>
      <c r="N37" s="50">
        <v>50</v>
      </c>
      <c r="O37" s="50">
        <f t="shared" si="2"/>
        <v>75000000</v>
      </c>
      <c r="P37" s="50">
        <v>75</v>
      </c>
      <c r="Q37" s="50">
        <f t="shared" si="3"/>
        <v>100000000</v>
      </c>
      <c r="R37" s="50">
        <v>100</v>
      </c>
    </row>
    <row r="38" spans="2:18" ht="20.100000000000001" customHeight="1" x14ac:dyDescent="0.25">
      <c r="B38" s="115"/>
      <c r="C38" s="112"/>
      <c r="D38" s="112"/>
      <c r="E38" s="115"/>
      <c r="F38" s="115"/>
      <c r="G38" s="112"/>
      <c r="H38" s="111"/>
      <c r="I38" s="49" t="s">
        <v>121</v>
      </c>
      <c r="J38" s="50">
        <v>50000000</v>
      </c>
      <c r="K38" s="50">
        <f t="shared" si="0"/>
        <v>12500000</v>
      </c>
      <c r="L38" s="51">
        <v>25</v>
      </c>
      <c r="M38" s="50">
        <f t="shared" si="1"/>
        <v>25000000</v>
      </c>
      <c r="N38" s="50">
        <v>50</v>
      </c>
      <c r="O38" s="50">
        <f t="shared" si="2"/>
        <v>37500000</v>
      </c>
      <c r="P38" s="50">
        <v>75</v>
      </c>
      <c r="Q38" s="50">
        <f t="shared" si="3"/>
        <v>50000000</v>
      </c>
      <c r="R38" s="50">
        <v>100</v>
      </c>
    </row>
    <row r="39" spans="2:18" ht="20.100000000000001" customHeight="1" x14ac:dyDescent="0.25">
      <c r="B39" s="115"/>
      <c r="C39" s="112"/>
      <c r="D39" s="112"/>
      <c r="E39" s="115"/>
      <c r="F39" s="115"/>
      <c r="G39" s="112"/>
      <c r="H39" s="111"/>
      <c r="I39" s="49" t="s">
        <v>122</v>
      </c>
      <c r="J39" s="50">
        <v>125000000</v>
      </c>
      <c r="K39" s="50">
        <f t="shared" si="0"/>
        <v>31250000</v>
      </c>
      <c r="L39" s="51">
        <v>25</v>
      </c>
      <c r="M39" s="50">
        <f t="shared" si="1"/>
        <v>62500000</v>
      </c>
      <c r="N39" s="50">
        <v>50</v>
      </c>
      <c r="O39" s="50">
        <f t="shared" si="2"/>
        <v>93750000</v>
      </c>
      <c r="P39" s="50">
        <v>75</v>
      </c>
      <c r="Q39" s="50">
        <f t="shared" si="3"/>
        <v>125000000</v>
      </c>
      <c r="R39" s="50">
        <v>100</v>
      </c>
    </row>
    <row r="40" spans="2:18" ht="12.95" customHeight="1" x14ac:dyDescent="0.25">
      <c r="B40" s="115"/>
      <c r="C40" s="112"/>
      <c r="D40" s="112"/>
      <c r="E40" s="115"/>
      <c r="F40" s="115"/>
      <c r="G40" s="112"/>
      <c r="H40" s="111"/>
      <c r="I40" s="49" t="s">
        <v>123</v>
      </c>
      <c r="J40" s="50">
        <v>55000000</v>
      </c>
      <c r="K40" s="50">
        <f t="shared" si="0"/>
        <v>13750000</v>
      </c>
      <c r="L40" s="51">
        <v>25</v>
      </c>
      <c r="M40" s="50">
        <f t="shared" si="1"/>
        <v>27500000</v>
      </c>
      <c r="N40" s="50">
        <v>50</v>
      </c>
      <c r="O40" s="50">
        <f t="shared" si="2"/>
        <v>41250000</v>
      </c>
      <c r="P40" s="50">
        <v>75</v>
      </c>
      <c r="Q40" s="50">
        <f t="shared" si="3"/>
        <v>55000000</v>
      </c>
      <c r="R40" s="50">
        <v>100</v>
      </c>
    </row>
    <row r="41" spans="2:18" ht="40.5" customHeight="1" x14ac:dyDescent="0.25">
      <c r="B41" s="115"/>
      <c r="C41" s="112"/>
      <c r="D41" s="49" t="s">
        <v>27</v>
      </c>
      <c r="E41" s="52" t="s">
        <v>19</v>
      </c>
      <c r="F41" s="52">
        <v>100</v>
      </c>
      <c r="G41" s="49" t="s">
        <v>110</v>
      </c>
      <c r="H41" s="50">
        <v>100000000</v>
      </c>
      <c r="I41" s="49" t="s">
        <v>124</v>
      </c>
      <c r="J41" s="50">
        <v>100000000</v>
      </c>
      <c r="K41" s="50">
        <f t="shared" si="0"/>
        <v>25000000</v>
      </c>
      <c r="L41" s="51">
        <v>25</v>
      </c>
      <c r="M41" s="50">
        <f t="shared" si="1"/>
        <v>50000000</v>
      </c>
      <c r="N41" s="50">
        <v>50</v>
      </c>
      <c r="O41" s="50">
        <f t="shared" si="2"/>
        <v>75000000</v>
      </c>
      <c r="P41" s="50">
        <v>75</v>
      </c>
      <c r="Q41" s="50">
        <f t="shared" si="3"/>
        <v>100000000</v>
      </c>
      <c r="R41" s="50">
        <v>100</v>
      </c>
    </row>
    <row r="42" spans="2:18" ht="29.25" customHeight="1" x14ac:dyDescent="0.25">
      <c r="B42" s="115">
        <v>3</v>
      </c>
      <c r="C42" s="112" t="s">
        <v>34</v>
      </c>
      <c r="D42" s="112" t="s">
        <v>30</v>
      </c>
      <c r="E42" s="115" t="s">
        <v>19</v>
      </c>
      <c r="F42" s="115">
        <v>76.099999999999994</v>
      </c>
      <c r="G42" s="112" t="s">
        <v>125</v>
      </c>
      <c r="H42" s="111">
        <v>250000000</v>
      </c>
      <c r="I42" s="49" t="s">
        <v>126</v>
      </c>
      <c r="J42" s="50">
        <v>100000000</v>
      </c>
      <c r="K42" s="50">
        <f t="shared" si="0"/>
        <v>25000000</v>
      </c>
      <c r="L42" s="51">
        <v>25</v>
      </c>
      <c r="M42" s="50">
        <f t="shared" si="1"/>
        <v>50000000</v>
      </c>
      <c r="N42" s="50">
        <v>50</v>
      </c>
      <c r="O42" s="50">
        <f t="shared" si="2"/>
        <v>75000000</v>
      </c>
      <c r="P42" s="50">
        <v>75</v>
      </c>
      <c r="Q42" s="50">
        <f t="shared" si="3"/>
        <v>100000000</v>
      </c>
      <c r="R42" s="50">
        <v>100</v>
      </c>
    </row>
    <row r="43" spans="2:18" ht="31.5" customHeight="1" x14ac:dyDescent="0.25">
      <c r="B43" s="115"/>
      <c r="C43" s="112"/>
      <c r="D43" s="112"/>
      <c r="E43" s="115"/>
      <c r="F43" s="115"/>
      <c r="G43" s="112"/>
      <c r="H43" s="111"/>
      <c r="I43" s="49" t="s">
        <v>127</v>
      </c>
      <c r="J43" s="50">
        <v>150000000</v>
      </c>
      <c r="K43" s="50">
        <f t="shared" si="0"/>
        <v>37500000</v>
      </c>
      <c r="L43" s="51">
        <v>25</v>
      </c>
      <c r="M43" s="50">
        <f t="shared" si="1"/>
        <v>75000000</v>
      </c>
      <c r="N43" s="50">
        <v>50</v>
      </c>
      <c r="O43" s="50">
        <f t="shared" si="2"/>
        <v>112500000</v>
      </c>
      <c r="P43" s="50">
        <v>75</v>
      </c>
      <c r="Q43" s="50">
        <f t="shared" si="3"/>
        <v>150000000</v>
      </c>
      <c r="R43" s="50">
        <v>100</v>
      </c>
    </row>
    <row r="44" spans="2:18" ht="46.5" customHeight="1" x14ac:dyDescent="0.25">
      <c r="B44" s="115"/>
      <c r="C44" s="112"/>
      <c r="D44" s="112"/>
      <c r="E44" s="115"/>
      <c r="F44" s="115"/>
      <c r="G44" s="49" t="s">
        <v>128</v>
      </c>
      <c r="H44" s="50">
        <v>50000000</v>
      </c>
      <c r="I44" s="49" t="s">
        <v>129</v>
      </c>
      <c r="J44" s="50">
        <v>50000000</v>
      </c>
      <c r="K44" s="50">
        <f t="shared" si="0"/>
        <v>12500000</v>
      </c>
      <c r="L44" s="51">
        <v>25</v>
      </c>
      <c r="M44" s="50">
        <f t="shared" si="1"/>
        <v>25000000</v>
      </c>
      <c r="N44" s="50">
        <v>50</v>
      </c>
      <c r="O44" s="50">
        <f t="shared" si="2"/>
        <v>37500000</v>
      </c>
      <c r="P44" s="50">
        <v>75</v>
      </c>
      <c r="Q44" s="50">
        <f t="shared" si="3"/>
        <v>50000000</v>
      </c>
      <c r="R44" s="50">
        <v>100</v>
      </c>
    </row>
    <row r="45" spans="2:18" ht="37.5" customHeight="1" x14ac:dyDescent="0.25">
      <c r="B45" s="115"/>
      <c r="C45" s="112"/>
      <c r="D45" s="112" t="s">
        <v>32</v>
      </c>
      <c r="E45" s="115" t="s">
        <v>33</v>
      </c>
      <c r="F45" s="115">
        <v>66</v>
      </c>
      <c r="G45" s="49" t="s">
        <v>110</v>
      </c>
      <c r="H45" s="50">
        <v>100000000</v>
      </c>
      <c r="I45" s="49" t="s">
        <v>130</v>
      </c>
      <c r="J45" s="50">
        <v>100000000</v>
      </c>
      <c r="K45" s="50">
        <f t="shared" si="0"/>
        <v>25000000</v>
      </c>
      <c r="L45" s="51">
        <v>25</v>
      </c>
      <c r="M45" s="50">
        <f t="shared" si="1"/>
        <v>50000000</v>
      </c>
      <c r="N45" s="50">
        <v>50</v>
      </c>
      <c r="O45" s="50">
        <f t="shared" si="2"/>
        <v>75000000</v>
      </c>
      <c r="P45" s="50">
        <v>75</v>
      </c>
      <c r="Q45" s="50">
        <f t="shared" si="3"/>
        <v>100000000</v>
      </c>
      <c r="R45" s="50">
        <v>100</v>
      </c>
    </row>
    <row r="46" spans="2:18" ht="20.100000000000001" customHeight="1" x14ac:dyDescent="0.25">
      <c r="B46" s="115"/>
      <c r="C46" s="112"/>
      <c r="D46" s="112"/>
      <c r="E46" s="115"/>
      <c r="F46" s="115"/>
      <c r="G46" s="112" t="s">
        <v>125</v>
      </c>
      <c r="H46" s="111">
        <v>292500000</v>
      </c>
      <c r="I46" s="49" t="s">
        <v>131</v>
      </c>
      <c r="J46" s="50">
        <v>100000000</v>
      </c>
      <c r="K46" s="50">
        <f t="shared" si="0"/>
        <v>25000000</v>
      </c>
      <c r="L46" s="51">
        <v>25</v>
      </c>
      <c r="M46" s="50">
        <f t="shared" si="1"/>
        <v>50000000</v>
      </c>
      <c r="N46" s="50">
        <v>50</v>
      </c>
      <c r="O46" s="50">
        <f t="shared" si="2"/>
        <v>75000000</v>
      </c>
      <c r="P46" s="50">
        <v>75</v>
      </c>
      <c r="Q46" s="50">
        <f t="shared" si="3"/>
        <v>100000000</v>
      </c>
      <c r="R46" s="50">
        <v>100</v>
      </c>
    </row>
    <row r="47" spans="2:18" ht="28.5" customHeight="1" x14ac:dyDescent="0.25">
      <c r="B47" s="115"/>
      <c r="C47" s="112"/>
      <c r="D47" s="112"/>
      <c r="E47" s="115"/>
      <c r="F47" s="115"/>
      <c r="G47" s="112"/>
      <c r="H47" s="111"/>
      <c r="I47" s="49" t="s">
        <v>132</v>
      </c>
      <c r="J47" s="50">
        <v>110000000</v>
      </c>
      <c r="K47" s="50">
        <f t="shared" si="0"/>
        <v>27500000</v>
      </c>
      <c r="L47" s="51">
        <v>25</v>
      </c>
      <c r="M47" s="50">
        <f t="shared" si="1"/>
        <v>55000000</v>
      </c>
      <c r="N47" s="50">
        <v>50</v>
      </c>
      <c r="O47" s="50">
        <f t="shared" si="2"/>
        <v>82500000</v>
      </c>
      <c r="P47" s="50">
        <v>75</v>
      </c>
      <c r="Q47" s="50">
        <f t="shared" si="3"/>
        <v>110000000</v>
      </c>
      <c r="R47" s="50">
        <v>100</v>
      </c>
    </row>
    <row r="48" spans="2:18" ht="20.100000000000001" customHeight="1" x14ac:dyDescent="0.25">
      <c r="B48" s="115"/>
      <c r="C48" s="112"/>
      <c r="D48" s="112"/>
      <c r="E48" s="115"/>
      <c r="F48" s="115"/>
      <c r="G48" s="112"/>
      <c r="H48" s="111"/>
      <c r="I48" s="49" t="s">
        <v>133</v>
      </c>
      <c r="J48" s="50">
        <v>82500000</v>
      </c>
      <c r="K48" s="50">
        <f t="shared" si="0"/>
        <v>20625000</v>
      </c>
      <c r="L48" s="51">
        <v>25</v>
      </c>
      <c r="M48" s="50">
        <f t="shared" si="1"/>
        <v>41250000</v>
      </c>
      <c r="N48" s="50">
        <v>50</v>
      </c>
      <c r="O48" s="50">
        <f t="shared" si="2"/>
        <v>61875000</v>
      </c>
      <c r="P48" s="50">
        <v>75</v>
      </c>
      <c r="Q48" s="50">
        <f t="shared" si="3"/>
        <v>82500000</v>
      </c>
      <c r="R48" s="50">
        <v>100</v>
      </c>
    </row>
    <row r="49" spans="2:18" ht="20.100000000000001" customHeight="1" x14ac:dyDescent="0.25">
      <c r="B49" s="115"/>
      <c r="C49" s="112"/>
      <c r="D49" s="112"/>
      <c r="E49" s="115"/>
      <c r="F49" s="115"/>
      <c r="G49" s="112" t="s">
        <v>134</v>
      </c>
      <c r="H49" s="111">
        <v>250000000</v>
      </c>
      <c r="I49" s="49" t="s">
        <v>135</v>
      </c>
      <c r="J49" s="50">
        <v>150000000</v>
      </c>
      <c r="K49" s="50">
        <f t="shared" si="0"/>
        <v>37500000</v>
      </c>
      <c r="L49" s="51">
        <v>25</v>
      </c>
      <c r="M49" s="50">
        <f t="shared" si="1"/>
        <v>75000000</v>
      </c>
      <c r="N49" s="50">
        <v>50</v>
      </c>
      <c r="O49" s="50">
        <f t="shared" si="2"/>
        <v>112500000</v>
      </c>
      <c r="P49" s="50">
        <v>75</v>
      </c>
      <c r="Q49" s="50">
        <f t="shared" si="3"/>
        <v>150000000</v>
      </c>
      <c r="R49" s="50">
        <v>100</v>
      </c>
    </row>
    <row r="50" spans="2:18" ht="21" customHeight="1" x14ac:dyDescent="0.25">
      <c r="B50" s="115"/>
      <c r="C50" s="112"/>
      <c r="D50" s="112"/>
      <c r="E50" s="115"/>
      <c r="F50" s="115"/>
      <c r="G50" s="112"/>
      <c r="H50" s="111"/>
      <c r="I50" s="49" t="s">
        <v>136</v>
      </c>
      <c r="J50" s="50">
        <v>100000000</v>
      </c>
      <c r="K50" s="50">
        <f t="shared" si="0"/>
        <v>25000000</v>
      </c>
      <c r="L50" s="51">
        <v>25</v>
      </c>
      <c r="M50" s="50">
        <f t="shared" si="1"/>
        <v>50000000</v>
      </c>
      <c r="N50" s="50">
        <v>50</v>
      </c>
      <c r="O50" s="50">
        <f t="shared" si="2"/>
        <v>75000000</v>
      </c>
      <c r="P50" s="50">
        <v>75</v>
      </c>
      <c r="Q50" s="50">
        <f t="shared" si="3"/>
        <v>100000000</v>
      </c>
      <c r="R50" s="50">
        <v>100</v>
      </c>
    </row>
    <row r="51" spans="2:18" ht="23.25" customHeight="1" x14ac:dyDescent="0.25">
      <c r="B51" s="115">
        <v>4</v>
      </c>
      <c r="C51" s="112" t="s">
        <v>38</v>
      </c>
      <c r="D51" s="112" t="s">
        <v>39</v>
      </c>
      <c r="E51" s="115" t="s">
        <v>19</v>
      </c>
      <c r="F51" s="115">
        <v>100</v>
      </c>
      <c r="G51" s="112" t="s">
        <v>137</v>
      </c>
      <c r="H51" s="111">
        <v>231550000</v>
      </c>
      <c r="I51" s="49" t="s">
        <v>138</v>
      </c>
      <c r="J51" s="50">
        <v>140800000</v>
      </c>
      <c r="K51" s="50">
        <f t="shared" si="0"/>
        <v>35200000</v>
      </c>
      <c r="L51" s="51">
        <v>25</v>
      </c>
      <c r="M51" s="50">
        <f t="shared" si="1"/>
        <v>70400000</v>
      </c>
      <c r="N51" s="50">
        <v>50</v>
      </c>
      <c r="O51" s="50">
        <f t="shared" si="2"/>
        <v>105600000</v>
      </c>
      <c r="P51" s="50">
        <v>75</v>
      </c>
      <c r="Q51" s="50">
        <f t="shared" si="3"/>
        <v>140800000</v>
      </c>
      <c r="R51" s="50">
        <v>100</v>
      </c>
    </row>
    <row r="52" spans="2:18" ht="30" customHeight="1" x14ac:dyDescent="0.25">
      <c r="B52" s="115"/>
      <c r="C52" s="112"/>
      <c r="D52" s="112"/>
      <c r="E52" s="115"/>
      <c r="F52" s="115"/>
      <c r="G52" s="112"/>
      <c r="H52" s="111"/>
      <c r="I52" s="49" t="s">
        <v>139</v>
      </c>
      <c r="J52" s="50">
        <v>90750000</v>
      </c>
      <c r="K52" s="50">
        <f t="shared" si="0"/>
        <v>22687500</v>
      </c>
      <c r="L52" s="51">
        <v>25</v>
      </c>
      <c r="M52" s="50">
        <f t="shared" si="1"/>
        <v>45375000</v>
      </c>
      <c r="N52" s="50">
        <v>50</v>
      </c>
      <c r="O52" s="50">
        <f t="shared" si="2"/>
        <v>68062500</v>
      </c>
      <c r="P52" s="50">
        <v>75</v>
      </c>
      <c r="Q52" s="50">
        <f t="shared" si="3"/>
        <v>90750000</v>
      </c>
      <c r="R52" s="50">
        <v>100</v>
      </c>
    </row>
    <row r="53" spans="2:18" ht="15" customHeight="1" x14ac:dyDescent="0.25">
      <c r="B53" s="115"/>
      <c r="C53" s="112"/>
      <c r="D53" s="112" t="s">
        <v>37</v>
      </c>
      <c r="E53" s="115" t="s">
        <v>19</v>
      </c>
      <c r="F53" s="115">
        <v>100</v>
      </c>
      <c r="G53" s="112" t="s">
        <v>137</v>
      </c>
      <c r="H53" s="111">
        <v>400000000</v>
      </c>
      <c r="I53" s="49" t="s">
        <v>140</v>
      </c>
      <c r="J53" s="50">
        <v>100000000</v>
      </c>
      <c r="K53" s="50">
        <f t="shared" si="0"/>
        <v>25000000</v>
      </c>
      <c r="L53" s="51">
        <v>25</v>
      </c>
      <c r="M53" s="50">
        <f t="shared" si="1"/>
        <v>50000000</v>
      </c>
      <c r="N53" s="50">
        <v>50</v>
      </c>
      <c r="O53" s="50">
        <f t="shared" si="2"/>
        <v>75000000</v>
      </c>
      <c r="P53" s="50">
        <v>75</v>
      </c>
      <c r="Q53" s="50">
        <f t="shared" si="3"/>
        <v>100000000</v>
      </c>
      <c r="R53" s="50">
        <v>100</v>
      </c>
    </row>
    <row r="54" spans="2:18" ht="38.25" customHeight="1" x14ac:dyDescent="0.25">
      <c r="B54" s="115"/>
      <c r="C54" s="112"/>
      <c r="D54" s="112"/>
      <c r="E54" s="115"/>
      <c r="F54" s="115"/>
      <c r="G54" s="112"/>
      <c r="H54" s="111"/>
      <c r="I54" s="49" t="s">
        <v>141</v>
      </c>
      <c r="J54" s="50">
        <v>300000000</v>
      </c>
      <c r="K54" s="50">
        <f t="shared" si="0"/>
        <v>75000000</v>
      </c>
      <c r="L54" s="51">
        <v>25</v>
      </c>
      <c r="M54" s="50">
        <f t="shared" si="1"/>
        <v>150000000</v>
      </c>
      <c r="N54" s="50">
        <v>50</v>
      </c>
      <c r="O54" s="50">
        <f t="shared" si="2"/>
        <v>225000000</v>
      </c>
      <c r="P54" s="50">
        <v>75</v>
      </c>
      <c r="Q54" s="50">
        <f t="shared" si="3"/>
        <v>300000000</v>
      </c>
      <c r="R54" s="50">
        <v>100</v>
      </c>
    </row>
    <row r="55" spans="2:18" ht="12.95" customHeight="1" x14ac:dyDescent="0.25">
      <c r="B55" s="115">
        <v>5</v>
      </c>
      <c r="C55" s="112" t="s">
        <v>44</v>
      </c>
      <c r="D55" s="112" t="s">
        <v>41</v>
      </c>
      <c r="E55" s="115" t="s">
        <v>33</v>
      </c>
      <c r="F55" s="115">
        <v>80</v>
      </c>
      <c r="G55" s="112" t="s">
        <v>142</v>
      </c>
      <c r="H55" s="111">
        <v>1173100000</v>
      </c>
      <c r="I55" s="49" t="s">
        <v>143</v>
      </c>
      <c r="J55" s="50">
        <v>100000000</v>
      </c>
      <c r="K55" s="50">
        <f t="shared" si="0"/>
        <v>25000000</v>
      </c>
      <c r="L55" s="51">
        <v>25</v>
      </c>
      <c r="M55" s="50">
        <f t="shared" si="1"/>
        <v>50000000</v>
      </c>
      <c r="N55" s="50">
        <v>50</v>
      </c>
      <c r="O55" s="50">
        <f t="shared" si="2"/>
        <v>75000000</v>
      </c>
      <c r="P55" s="50">
        <v>75</v>
      </c>
      <c r="Q55" s="50">
        <f t="shared" si="3"/>
        <v>100000000</v>
      </c>
      <c r="R55" s="50">
        <v>100</v>
      </c>
    </row>
    <row r="56" spans="2:18" ht="12.95" customHeight="1" x14ac:dyDescent="0.25">
      <c r="B56" s="115"/>
      <c r="C56" s="112"/>
      <c r="D56" s="112"/>
      <c r="E56" s="115"/>
      <c r="F56" s="115"/>
      <c r="G56" s="112"/>
      <c r="H56" s="111"/>
      <c r="I56" s="49" t="s">
        <v>144</v>
      </c>
      <c r="J56" s="50">
        <v>60000000</v>
      </c>
      <c r="K56" s="50">
        <f t="shared" si="0"/>
        <v>15000000</v>
      </c>
      <c r="L56" s="51">
        <v>25</v>
      </c>
      <c r="M56" s="50">
        <f t="shared" si="1"/>
        <v>30000000</v>
      </c>
      <c r="N56" s="50">
        <v>50</v>
      </c>
      <c r="O56" s="50">
        <f t="shared" si="2"/>
        <v>45000000</v>
      </c>
      <c r="P56" s="50">
        <v>75</v>
      </c>
      <c r="Q56" s="50">
        <f t="shared" si="3"/>
        <v>60000000</v>
      </c>
      <c r="R56" s="50">
        <v>100</v>
      </c>
    </row>
    <row r="57" spans="2:18" ht="20.100000000000001" customHeight="1" x14ac:dyDescent="0.25">
      <c r="B57" s="115"/>
      <c r="C57" s="112"/>
      <c r="D57" s="112"/>
      <c r="E57" s="115"/>
      <c r="F57" s="115"/>
      <c r="G57" s="112"/>
      <c r="H57" s="111"/>
      <c r="I57" s="49" t="s">
        <v>145</v>
      </c>
      <c r="J57" s="50">
        <v>25000000</v>
      </c>
      <c r="K57" s="50">
        <f t="shared" si="0"/>
        <v>6250000</v>
      </c>
      <c r="L57" s="51">
        <v>25</v>
      </c>
      <c r="M57" s="50">
        <f t="shared" si="1"/>
        <v>12500000</v>
      </c>
      <c r="N57" s="50">
        <v>50</v>
      </c>
      <c r="O57" s="50">
        <f t="shared" si="2"/>
        <v>18750000</v>
      </c>
      <c r="P57" s="50">
        <v>75</v>
      </c>
      <c r="Q57" s="50">
        <f t="shared" si="3"/>
        <v>25000000</v>
      </c>
      <c r="R57" s="50">
        <v>100</v>
      </c>
    </row>
    <row r="58" spans="2:18" ht="20.100000000000001" customHeight="1" x14ac:dyDescent="0.25">
      <c r="B58" s="115"/>
      <c r="C58" s="112"/>
      <c r="D58" s="112"/>
      <c r="E58" s="115"/>
      <c r="F58" s="115"/>
      <c r="G58" s="112"/>
      <c r="H58" s="111"/>
      <c r="I58" s="49" t="s">
        <v>146</v>
      </c>
      <c r="J58" s="50">
        <v>50000000</v>
      </c>
      <c r="K58" s="50">
        <f t="shared" si="0"/>
        <v>12500000</v>
      </c>
      <c r="L58" s="51">
        <v>25</v>
      </c>
      <c r="M58" s="50">
        <f t="shared" si="1"/>
        <v>25000000</v>
      </c>
      <c r="N58" s="50">
        <v>50</v>
      </c>
      <c r="O58" s="50">
        <f t="shared" si="2"/>
        <v>37500000</v>
      </c>
      <c r="P58" s="50">
        <v>75</v>
      </c>
      <c r="Q58" s="50">
        <f t="shared" si="3"/>
        <v>50000000</v>
      </c>
      <c r="R58" s="50">
        <v>100</v>
      </c>
    </row>
    <row r="59" spans="2:18" ht="20.100000000000001" customHeight="1" x14ac:dyDescent="0.25">
      <c r="B59" s="115"/>
      <c r="C59" s="112"/>
      <c r="D59" s="112"/>
      <c r="E59" s="115"/>
      <c r="F59" s="115"/>
      <c r="G59" s="112"/>
      <c r="H59" s="111"/>
      <c r="I59" s="49" t="s">
        <v>147</v>
      </c>
      <c r="J59" s="50">
        <v>400000000</v>
      </c>
      <c r="K59" s="50">
        <f t="shared" si="0"/>
        <v>100000000</v>
      </c>
      <c r="L59" s="51">
        <v>25</v>
      </c>
      <c r="M59" s="50">
        <f t="shared" si="1"/>
        <v>200000000</v>
      </c>
      <c r="N59" s="50">
        <v>50</v>
      </c>
      <c r="O59" s="50">
        <f t="shared" si="2"/>
        <v>300000000</v>
      </c>
      <c r="P59" s="50">
        <v>75</v>
      </c>
      <c r="Q59" s="50">
        <f t="shared" si="3"/>
        <v>400000000</v>
      </c>
      <c r="R59" s="50">
        <v>100</v>
      </c>
    </row>
    <row r="60" spans="2:18" ht="12.95" customHeight="1" x14ac:dyDescent="0.25">
      <c r="B60" s="115"/>
      <c r="C60" s="112"/>
      <c r="D60" s="112"/>
      <c r="E60" s="115"/>
      <c r="F60" s="115"/>
      <c r="G60" s="112"/>
      <c r="H60" s="111"/>
      <c r="I60" s="49" t="s">
        <v>148</v>
      </c>
      <c r="J60" s="50">
        <v>55000000</v>
      </c>
      <c r="K60" s="50">
        <f t="shared" si="0"/>
        <v>13750000</v>
      </c>
      <c r="L60" s="51">
        <v>25</v>
      </c>
      <c r="M60" s="50">
        <f t="shared" si="1"/>
        <v>27500000</v>
      </c>
      <c r="N60" s="50">
        <v>50</v>
      </c>
      <c r="O60" s="50">
        <f t="shared" si="2"/>
        <v>41250000</v>
      </c>
      <c r="P60" s="50">
        <v>75</v>
      </c>
      <c r="Q60" s="50">
        <f t="shared" si="3"/>
        <v>55000000</v>
      </c>
      <c r="R60" s="50">
        <v>100</v>
      </c>
    </row>
    <row r="61" spans="2:18" ht="20.100000000000001" customHeight="1" x14ac:dyDescent="0.25">
      <c r="B61" s="115"/>
      <c r="C61" s="112"/>
      <c r="D61" s="112"/>
      <c r="E61" s="115"/>
      <c r="F61" s="115"/>
      <c r="G61" s="112"/>
      <c r="H61" s="111"/>
      <c r="I61" s="49" t="s">
        <v>149</v>
      </c>
      <c r="J61" s="50">
        <v>218600000</v>
      </c>
      <c r="K61" s="50">
        <f t="shared" si="0"/>
        <v>54650000</v>
      </c>
      <c r="L61" s="51">
        <v>25</v>
      </c>
      <c r="M61" s="50">
        <f t="shared" si="1"/>
        <v>109300000</v>
      </c>
      <c r="N61" s="50">
        <v>50</v>
      </c>
      <c r="O61" s="50">
        <f t="shared" si="2"/>
        <v>163950000</v>
      </c>
      <c r="P61" s="50">
        <v>75</v>
      </c>
      <c r="Q61" s="50">
        <f t="shared" si="3"/>
        <v>218600000</v>
      </c>
      <c r="R61" s="50">
        <v>100</v>
      </c>
    </row>
    <row r="62" spans="2:18" ht="20.100000000000001" customHeight="1" x14ac:dyDescent="0.25">
      <c r="B62" s="115"/>
      <c r="C62" s="112"/>
      <c r="D62" s="112"/>
      <c r="E62" s="115"/>
      <c r="F62" s="115"/>
      <c r="G62" s="112"/>
      <c r="H62" s="111"/>
      <c r="I62" s="49" t="s">
        <v>150</v>
      </c>
      <c r="J62" s="50">
        <v>214500000</v>
      </c>
      <c r="K62" s="50">
        <f t="shared" si="0"/>
        <v>53625000</v>
      </c>
      <c r="L62" s="51">
        <v>25</v>
      </c>
      <c r="M62" s="50">
        <f t="shared" si="1"/>
        <v>107250000</v>
      </c>
      <c r="N62" s="50">
        <v>50</v>
      </c>
      <c r="O62" s="50">
        <f t="shared" si="2"/>
        <v>160875000</v>
      </c>
      <c r="P62" s="50">
        <v>75</v>
      </c>
      <c r="Q62" s="50">
        <f t="shared" si="3"/>
        <v>214500000</v>
      </c>
      <c r="R62" s="50">
        <v>100</v>
      </c>
    </row>
    <row r="63" spans="2:18" ht="20.100000000000001" customHeight="1" x14ac:dyDescent="0.25">
      <c r="B63" s="115"/>
      <c r="C63" s="112"/>
      <c r="D63" s="112"/>
      <c r="E63" s="115"/>
      <c r="F63" s="115"/>
      <c r="G63" s="112"/>
      <c r="H63" s="111"/>
      <c r="I63" s="49" t="s">
        <v>151</v>
      </c>
      <c r="J63" s="50">
        <v>10000000</v>
      </c>
      <c r="K63" s="50">
        <f t="shared" si="0"/>
        <v>2500000</v>
      </c>
      <c r="L63" s="51">
        <v>25</v>
      </c>
      <c r="M63" s="50">
        <f t="shared" si="1"/>
        <v>5000000</v>
      </c>
      <c r="N63" s="50">
        <v>50</v>
      </c>
      <c r="O63" s="50">
        <f t="shared" si="2"/>
        <v>7500000</v>
      </c>
      <c r="P63" s="50">
        <v>75</v>
      </c>
      <c r="Q63" s="50">
        <f t="shared" si="3"/>
        <v>10000000</v>
      </c>
      <c r="R63" s="50">
        <v>100</v>
      </c>
    </row>
    <row r="64" spans="2:18" ht="20.100000000000001" customHeight="1" x14ac:dyDescent="0.25">
      <c r="B64" s="115"/>
      <c r="C64" s="112"/>
      <c r="D64" s="112"/>
      <c r="E64" s="115"/>
      <c r="F64" s="115"/>
      <c r="G64" s="112"/>
      <c r="H64" s="111"/>
      <c r="I64" s="49" t="s">
        <v>152</v>
      </c>
      <c r="J64" s="50">
        <v>40000000</v>
      </c>
      <c r="K64" s="50">
        <f t="shared" si="0"/>
        <v>10000000</v>
      </c>
      <c r="L64" s="51">
        <v>25</v>
      </c>
      <c r="M64" s="50">
        <f t="shared" si="1"/>
        <v>20000000</v>
      </c>
      <c r="N64" s="50">
        <v>50</v>
      </c>
      <c r="O64" s="50">
        <f t="shared" si="2"/>
        <v>30000000</v>
      </c>
      <c r="P64" s="50">
        <v>75</v>
      </c>
      <c r="Q64" s="50">
        <f t="shared" si="3"/>
        <v>40000000</v>
      </c>
      <c r="R64" s="50">
        <v>100</v>
      </c>
    </row>
    <row r="65" spans="2:18" ht="20.100000000000001" customHeight="1" x14ac:dyDescent="0.25">
      <c r="B65" s="115"/>
      <c r="C65" s="112"/>
      <c r="D65" s="112"/>
      <c r="E65" s="115"/>
      <c r="F65" s="115"/>
      <c r="G65" s="112" t="s">
        <v>153</v>
      </c>
      <c r="H65" s="111">
        <v>3133400000</v>
      </c>
      <c r="I65" s="49" t="s">
        <v>154</v>
      </c>
      <c r="J65" s="50">
        <v>48400000</v>
      </c>
      <c r="K65" s="50">
        <f t="shared" si="0"/>
        <v>12100000</v>
      </c>
      <c r="L65" s="51">
        <v>25</v>
      </c>
      <c r="M65" s="50">
        <f t="shared" si="1"/>
        <v>24200000</v>
      </c>
      <c r="N65" s="50">
        <v>50</v>
      </c>
      <c r="O65" s="50">
        <f t="shared" si="2"/>
        <v>36300000</v>
      </c>
      <c r="P65" s="50">
        <v>75</v>
      </c>
      <c r="Q65" s="50">
        <f t="shared" si="3"/>
        <v>48400000</v>
      </c>
      <c r="R65" s="50">
        <v>100</v>
      </c>
    </row>
    <row r="66" spans="2:18" ht="20.100000000000001" customHeight="1" x14ac:dyDescent="0.25">
      <c r="B66" s="115"/>
      <c r="C66" s="112"/>
      <c r="D66" s="112"/>
      <c r="E66" s="115"/>
      <c r="F66" s="115"/>
      <c r="G66" s="112"/>
      <c r="H66" s="111"/>
      <c r="I66" s="49" t="s">
        <v>155</v>
      </c>
      <c r="J66" s="50">
        <v>3000000000</v>
      </c>
      <c r="K66" s="50">
        <f t="shared" si="0"/>
        <v>750000000</v>
      </c>
      <c r="L66" s="51">
        <v>25</v>
      </c>
      <c r="M66" s="50">
        <f t="shared" si="1"/>
        <v>1500000000</v>
      </c>
      <c r="N66" s="50">
        <v>50</v>
      </c>
      <c r="O66" s="50">
        <f t="shared" si="2"/>
        <v>2250000000</v>
      </c>
      <c r="P66" s="50">
        <v>75</v>
      </c>
      <c r="Q66" s="50">
        <f t="shared" si="3"/>
        <v>3000000000</v>
      </c>
      <c r="R66" s="50">
        <v>100</v>
      </c>
    </row>
    <row r="67" spans="2:18" ht="20.100000000000001" customHeight="1" x14ac:dyDescent="0.25">
      <c r="B67" s="115"/>
      <c r="C67" s="112"/>
      <c r="D67" s="112"/>
      <c r="E67" s="115"/>
      <c r="F67" s="115"/>
      <c r="G67" s="112"/>
      <c r="H67" s="111"/>
      <c r="I67" s="49" t="s">
        <v>156</v>
      </c>
      <c r="J67" s="50">
        <v>60000000</v>
      </c>
      <c r="K67" s="50">
        <f t="shared" si="0"/>
        <v>15000000</v>
      </c>
      <c r="L67" s="51">
        <v>25</v>
      </c>
      <c r="M67" s="50">
        <f t="shared" si="1"/>
        <v>30000000</v>
      </c>
      <c r="N67" s="50">
        <v>50</v>
      </c>
      <c r="O67" s="50">
        <f t="shared" si="2"/>
        <v>45000000</v>
      </c>
      <c r="P67" s="50">
        <v>75</v>
      </c>
      <c r="Q67" s="50">
        <f t="shared" si="3"/>
        <v>60000000</v>
      </c>
      <c r="R67" s="50">
        <v>100</v>
      </c>
    </row>
    <row r="68" spans="2:18" ht="12.95" customHeight="1" x14ac:dyDescent="0.25">
      <c r="B68" s="115"/>
      <c r="C68" s="112"/>
      <c r="D68" s="112"/>
      <c r="E68" s="115"/>
      <c r="F68" s="115"/>
      <c r="G68" s="112"/>
      <c r="H68" s="111"/>
      <c r="I68" s="49" t="s">
        <v>157</v>
      </c>
      <c r="J68" s="50">
        <v>25000000</v>
      </c>
      <c r="K68" s="50">
        <f t="shared" si="0"/>
        <v>6250000</v>
      </c>
      <c r="L68" s="51">
        <v>25</v>
      </c>
      <c r="M68" s="50">
        <f t="shared" si="1"/>
        <v>12500000</v>
      </c>
      <c r="N68" s="50">
        <v>50</v>
      </c>
      <c r="O68" s="50">
        <f t="shared" si="2"/>
        <v>18750000</v>
      </c>
      <c r="P68" s="50">
        <v>75</v>
      </c>
      <c r="Q68" s="50">
        <f t="shared" si="3"/>
        <v>25000000</v>
      </c>
      <c r="R68" s="50">
        <v>100</v>
      </c>
    </row>
    <row r="69" spans="2:18" ht="20.100000000000001" customHeight="1" x14ac:dyDescent="0.25">
      <c r="B69" s="115"/>
      <c r="C69" s="112"/>
      <c r="D69" s="112"/>
      <c r="E69" s="115"/>
      <c r="F69" s="115"/>
      <c r="G69" s="49" t="s">
        <v>158</v>
      </c>
      <c r="H69" s="50">
        <v>150000000</v>
      </c>
      <c r="I69" s="49" t="s">
        <v>159</v>
      </c>
      <c r="J69" s="50">
        <v>150000000</v>
      </c>
      <c r="K69" s="50">
        <f t="shared" si="0"/>
        <v>37500000</v>
      </c>
      <c r="L69" s="51">
        <v>25</v>
      </c>
      <c r="M69" s="50">
        <f t="shared" si="1"/>
        <v>75000000</v>
      </c>
      <c r="N69" s="50">
        <v>50</v>
      </c>
      <c r="O69" s="50">
        <f t="shared" si="2"/>
        <v>112500000</v>
      </c>
      <c r="P69" s="50">
        <v>75</v>
      </c>
      <c r="Q69" s="50">
        <f t="shared" si="3"/>
        <v>150000000</v>
      </c>
      <c r="R69" s="50">
        <v>100</v>
      </c>
    </row>
    <row r="70" spans="2:18" ht="20.100000000000001" customHeight="1" x14ac:dyDescent="0.25">
      <c r="B70" s="115"/>
      <c r="C70" s="112"/>
      <c r="D70" s="112"/>
      <c r="E70" s="115"/>
      <c r="F70" s="115"/>
      <c r="G70" s="49" t="s">
        <v>160</v>
      </c>
      <c r="H70" s="50">
        <v>25000000</v>
      </c>
      <c r="I70" s="49" t="s">
        <v>161</v>
      </c>
      <c r="J70" s="50">
        <v>25000000</v>
      </c>
      <c r="K70" s="50">
        <f t="shared" si="0"/>
        <v>6250000</v>
      </c>
      <c r="L70" s="51">
        <v>25</v>
      </c>
      <c r="M70" s="50">
        <f t="shared" si="1"/>
        <v>12500000</v>
      </c>
      <c r="N70" s="50">
        <v>50</v>
      </c>
      <c r="O70" s="50">
        <f t="shared" si="2"/>
        <v>18750000</v>
      </c>
      <c r="P70" s="50">
        <v>75</v>
      </c>
      <c r="Q70" s="50">
        <f t="shared" si="3"/>
        <v>25000000</v>
      </c>
      <c r="R70" s="50">
        <v>100</v>
      </c>
    </row>
    <row r="71" spans="2:18" x14ac:dyDescent="0.25">
      <c r="B71" s="45"/>
      <c r="C71" s="44"/>
      <c r="D71" s="44"/>
      <c r="E71" s="45"/>
      <c r="F71" s="45"/>
      <c r="G71" s="44"/>
      <c r="H71" s="44"/>
      <c r="I71" s="44"/>
      <c r="J71" s="46"/>
      <c r="K71" s="44"/>
      <c r="L71" s="44"/>
      <c r="M71" s="44"/>
      <c r="N71" s="44"/>
      <c r="O71" s="44"/>
      <c r="P71" s="44"/>
      <c r="Q71" s="44"/>
      <c r="R71" s="44"/>
    </row>
    <row r="72" spans="2:18" ht="14.1" customHeight="1" x14ac:dyDescent="0.25">
      <c r="E72"/>
      <c r="F72" s="19"/>
      <c r="G72" s="19"/>
      <c r="H72" s="19"/>
      <c r="I72" s="1"/>
      <c r="J72" s="19"/>
      <c r="K72" s="19"/>
      <c r="N72" s="22" t="s">
        <v>163</v>
      </c>
    </row>
    <row r="73" spans="2:18" ht="3" customHeight="1" x14ac:dyDescent="0.25">
      <c r="E73"/>
      <c r="F73" s="19"/>
      <c r="G73" s="19"/>
      <c r="H73" s="19"/>
      <c r="I73" s="1"/>
      <c r="J73" s="22"/>
      <c r="K73" s="32"/>
      <c r="N73" s="22"/>
    </row>
    <row r="74" spans="2:18" ht="14.1" customHeight="1" x14ac:dyDescent="0.25">
      <c r="E74" s="22" t="s">
        <v>65</v>
      </c>
      <c r="F74" s="22"/>
      <c r="G74" s="22"/>
      <c r="H74" s="22"/>
      <c r="I74" s="1"/>
      <c r="J74" s="19"/>
      <c r="K74" s="19"/>
      <c r="N74" s="22" t="s">
        <v>60</v>
      </c>
    </row>
    <row r="75" spans="2:18" ht="14.1" customHeight="1" x14ac:dyDescent="0.25">
      <c r="E75"/>
      <c r="F75" s="19"/>
      <c r="G75" s="22"/>
      <c r="H75" s="19"/>
      <c r="I75" s="1"/>
      <c r="J75" s="19"/>
      <c r="K75" s="19"/>
      <c r="N75" s="22" t="s">
        <v>61</v>
      </c>
    </row>
    <row r="76" spans="2:18" ht="14.1" customHeight="1" x14ac:dyDescent="0.25">
      <c r="E76"/>
      <c r="F76" s="19"/>
      <c r="G76" s="22"/>
      <c r="H76" s="19"/>
      <c r="I76" s="1"/>
      <c r="J76" s="22"/>
      <c r="K76" s="32"/>
      <c r="N76" s="22"/>
    </row>
    <row r="77" spans="2:18" ht="14.1" customHeight="1" x14ac:dyDescent="0.25">
      <c r="E77"/>
      <c r="F77" s="19"/>
      <c r="G77" s="22"/>
      <c r="H77" s="19"/>
      <c r="I77" s="1"/>
      <c r="J77" s="22"/>
      <c r="K77" s="32"/>
      <c r="N77" s="22"/>
    </row>
    <row r="78" spans="2:18" ht="14.1" customHeight="1" x14ac:dyDescent="0.25">
      <c r="E78"/>
      <c r="F78" s="19"/>
      <c r="G78" s="22"/>
      <c r="H78" s="19"/>
      <c r="I78" s="1"/>
      <c r="J78" s="22"/>
      <c r="K78" s="32"/>
      <c r="N78" s="22"/>
    </row>
    <row r="79" spans="2:18" ht="14.1" customHeight="1" x14ac:dyDescent="0.25">
      <c r="E79"/>
      <c r="F79" s="19"/>
      <c r="G79" s="22"/>
      <c r="H79" s="19"/>
      <c r="I79" s="1"/>
      <c r="J79" s="22"/>
      <c r="K79" s="32"/>
      <c r="N79" s="22"/>
    </row>
    <row r="80" spans="2:18" ht="14.1" customHeight="1" x14ac:dyDescent="0.25">
      <c r="E80" s="35" t="s">
        <v>66</v>
      </c>
      <c r="F80" s="35"/>
      <c r="G80" s="35"/>
      <c r="H80" s="35"/>
      <c r="I80" s="1"/>
      <c r="J80" s="21"/>
      <c r="K80" s="21"/>
      <c r="N80" s="23" t="s">
        <v>62</v>
      </c>
    </row>
    <row r="81" spans="5:14" ht="14.1" customHeight="1" x14ac:dyDescent="0.25">
      <c r="E81"/>
      <c r="F81" s="19"/>
      <c r="G81" s="19"/>
      <c r="H81" s="19"/>
      <c r="I81" s="1"/>
      <c r="J81" s="19"/>
      <c r="K81" s="19"/>
      <c r="N81" s="22" t="s">
        <v>63</v>
      </c>
    </row>
    <row r="82" spans="5:14" ht="14.1" customHeight="1" x14ac:dyDescent="0.25">
      <c r="E82"/>
      <c r="F82" s="19"/>
      <c r="G82" s="19"/>
      <c r="H82" s="19"/>
      <c r="I82" s="1"/>
      <c r="J82" s="19"/>
      <c r="K82" s="19"/>
      <c r="N82" s="22" t="s">
        <v>64</v>
      </c>
    </row>
  </sheetData>
  <mergeCells count="78">
    <mergeCell ref="H8:H10"/>
    <mergeCell ref="I8:I10"/>
    <mergeCell ref="J8:J10"/>
    <mergeCell ref="B11:B34"/>
    <mergeCell ref="C11:C34"/>
    <mergeCell ref="D11:D16"/>
    <mergeCell ref="E11:E16"/>
    <mergeCell ref="F11:F16"/>
    <mergeCell ref="G11:G16"/>
    <mergeCell ref="H11:H16"/>
    <mergeCell ref="B8:B10"/>
    <mergeCell ref="C8:C10"/>
    <mergeCell ref="D8:D10"/>
    <mergeCell ref="E8:E10"/>
    <mergeCell ref="F8:F10"/>
    <mergeCell ref="G8:G10"/>
    <mergeCell ref="D17:D29"/>
    <mergeCell ref="E17:E29"/>
    <mergeCell ref="F17:F29"/>
    <mergeCell ref="G17:G27"/>
    <mergeCell ref="H17:H27"/>
    <mergeCell ref="G28:G29"/>
    <mergeCell ref="H28:H29"/>
    <mergeCell ref="D30:D34"/>
    <mergeCell ref="E30:E34"/>
    <mergeCell ref="F30:F34"/>
    <mergeCell ref="G30:G34"/>
    <mergeCell ref="H30:H34"/>
    <mergeCell ref="G35:G40"/>
    <mergeCell ref="H35:H40"/>
    <mergeCell ref="B42:B50"/>
    <mergeCell ref="C42:C50"/>
    <mergeCell ref="D42:D44"/>
    <mergeCell ref="E42:E44"/>
    <mergeCell ref="F42:F44"/>
    <mergeCell ref="G42:G43"/>
    <mergeCell ref="H42:H43"/>
    <mergeCell ref="D45:D50"/>
    <mergeCell ref="B35:B41"/>
    <mergeCell ref="C35:C41"/>
    <mergeCell ref="D35:D40"/>
    <mergeCell ref="E35:E40"/>
    <mergeCell ref="F35:F40"/>
    <mergeCell ref="E45:E50"/>
    <mergeCell ref="F45:F50"/>
    <mergeCell ref="G46:G48"/>
    <mergeCell ref="H46:H48"/>
    <mergeCell ref="G49:G50"/>
    <mergeCell ref="H49:H50"/>
    <mergeCell ref="B51:B54"/>
    <mergeCell ref="C51:C54"/>
    <mergeCell ref="D51:D52"/>
    <mergeCell ref="E51:E52"/>
    <mergeCell ref="F51:F52"/>
    <mergeCell ref="G55:G64"/>
    <mergeCell ref="H51:H52"/>
    <mergeCell ref="D53:D54"/>
    <mergeCell ref="E53:E54"/>
    <mergeCell ref="F53:F54"/>
    <mergeCell ref="G53:G54"/>
    <mergeCell ref="H53:H54"/>
    <mergeCell ref="G51:G52"/>
    <mergeCell ref="Q8:R8"/>
    <mergeCell ref="H55:H64"/>
    <mergeCell ref="G65:G68"/>
    <mergeCell ref="H65:H68"/>
    <mergeCell ref="B2:R2"/>
    <mergeCell ref="B4:R4"/>
    <mergeCell ref="B5:R5"/>
    <mergeCell ref="B6:R6"/>
    <mergeCell ref="K8:L8"/>
    <mergeCell ref="M8:N8"/>
    <mergeCell ref="O8:P8"/>
    <mergeCell ref="B55:B70"/>
    <mergeCell ref="C55:C70"/>
    <mergeCell ref="D55:D70"/>
    <mergeCell ref="E55:E70"/>
    <mergeCell ref="F55:F70"/>
  </mergeCells>
  <pageMargins left="0.43307086614173229" right="1.3385826771653544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Rencana Strategis</vt:lpstr>
      <vt:lpstr>IKU</vt:lpstr>
      <vt:lpstr>RKT</vt:lpstr>
      <vt:lpstr>Perjanjian Kinerja</vt:lpstr>
      <vt:lpstr>Renc Aksi Cap PK</vt:lpstr>
      <vt:lpstr>Renc Aksi Pend Sasaran</vt:lpstr>
      <vt:lpstr>'Perjanjian Kinerja'!Print_Titles</vt:lpstr>
      <vt:lpstr>'Renc Aksi Cap PK'!Print_Titles</vt:lpstr>
      <vt:lpstr>'Renc Aksi Pend Sasaran'!Print_Titles</vt:lpstr>
      <vt:lpstr>'Rencana Strategis'!Print_Titles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WIN8</cp:lastModifiedBy>
  <cp:lastPrinted>2017-09-08T01:21:07Z</cp:lastPrinted>
  <dcterms:created xsi:type="dcterms:W3CDTF">2017-09-07T15:38:45Z</dcterms:created>
  <dcterms:modified xsi:type="dcterms:W3CDTF">2017-09-08T01:22:36Z</dcterms:modified>
</cp:coreProperties>
</file>